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co\Desktop\MasterDrones UPDATE 2021\"/>
    </mc:Choice>
  </mc:AlternateContent>
  <xr:revisionPtr revIDLastSave="0" documentId="8_{65D733A7-A101-437C-9C35-B20FA6C46903}" xr6:coauthVersionLast="47" xr6:coauthVersionMax="47" xr10:uidLastSave="{00000000-0000-0000-0000-000000000000}"/>
  <bookViews>
    <workbookView xWindow="-108" yWindow="-108" windowWidth="23256" windowHeight="12576" tabRatio="867" xr2:uid="{00000000-000D-0000-FFFF-FFFF00000000}"/>
  </bookViews>
  <sheets>
    <sheet name="MUSAT" sheetId="76" r:id="rId1"/>
    <sheet name="Auxiliar" sheetId="2" r:id="rId2"/>
  </sheets>
  <definedNames>
    <definedName name="Barra_intermedia_1">#REF!</definedName>
    <definedName name="Barra_intermedia_11">#REF!</definedName>
    <definedName name="Barra_intermedia_12">#REF!</definedName>
    <definedName name="Barra_intermedia_2">#REF!</definedName>
    <definedName name="Barra_intermedia_3">#REF!</definedName>
    <definedName name="CadroDMateriasS2">#REF!</definedName>
    <definedName name="CadroMateriasS1">#REF!</definedName>
    <definedName name="CadroMateriasS2">#REF!</definedName>
    <definedName name="CadroS1">#REF!</definedName>
    <definedName name="ContadorS1">#REF!</definedName>
    <definedName name="ContadorS2">#REF!</definedName>
    <definedName name="DContadorS2">#REF!</definedName>
    <definedName name="DHorarioEContadorS2">#REF!</definedName>
    <definedName name="DHorarioS2W1">#REF!</definedName>
    <definedName name="DMateriasS2">#REF!</definedName>
    <definedName name="Excel_BuiltIn_Print_Area_1">#REF!</definedName>
    <definedName name="HorarioEContadorS1">#REF!</definedName>
    <definedName name="HorarioEContadorS2">#REF!</definedName>
    <definedName name="HorarioS1W1">#REF!</definedName>
    <definedName name="HorarioS2W1">#REF!</definedName>
    <definedName name="ListadoDMateriasS1">#REF!</definedName>
    <definedName name="ListadoMateriasS1">#REF!</definedName>
    <definedName name="ListadoMateriasS2">#REF!</definedName>
    <definedName name="MateriasS1">#REF!</definedName>
    <definedName name="MateriasS2">#REF!</definedName>
    <definedName name="proba" localSheetId="0">MUSAT!$A$7:$Q$26</definedName>
    <definedName name="proba">#REF!</definedName>
    <definedName name="proba1">#REF!</definedName>
    <definedName name="proba2">#REF!</definedName>
    <definedName name="proba3">#REF!</definedName>
    <definedName name="proba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86" i="76" l="1"/>
  <c r="Y898" i="76" s="1"/>
  <c r="Y951" i="76" s="1"/>
  <c r="Y1004" i="76" s="1"/>
  <c r="Y1057" i="76" s="1"/>
  <c r="Y1110" i="76" s="1"/>
  <c r="Y1163" i="76" s="1"/>
  <c r="Y1216" i="76" s="1"/>
  <c r="Y1269" i="76" s="1"/>
  <c r="Y1322" i="76" s="1"/>
  <c r="Y1375" i="76" s="1"/>
  <c r="Y1428" i="76" s="1"/>
  <c r="Y1481" i="76" s="1"/>
  <c r="Y1534" i="76" s="1"/>
  <c r="Y1587" i="76" s="1"/>
  <c r="Y1640" i="76" s="1"/>
  <c r="Y1693" i="76" s="1"/>
  <c r="AG1714" i="76" l="1"/>
  <c r="AF1714" i="76"/>
  <c r="AE1714" i="76"/>
  <c r="AD1714" i="76"/>
  <c r="AC1714" i="76"/>
  <c r="AB1714" i="76"/>
  <c r="AA1714" i="76"/>
  <c r="Z1714" i="76"/>
  <c r="Y1714" i="76"/>
  <c r="X1714" i="76"/>
  <c r="W1714" i="76"/>
  <c r="V1714" i="76"/>
  <c r="U1714" i="76"/>
  <c r="T1714" i="76"/>
  <c r="AG1661" i="76"/>
  <c r="AF1661" i="76"/>
  <c r="AE1661" i="76"/>
  <c r="AD1661" i="76"/>
  <c r="AC1661" i="76"/>
  <c r="AB1661" i="76"/>
  <c r="AA1661" i="76"/>
  <c r="Z1661" i="76"/>
  <c r="Y1661" i="76"/>
  <c r="X1661" i="76"/>
  <c r="W1661" i="76"/>
  <c r="V1661" i="76"/>
  <c r="U1661" i="76"/>
  <c r="T1661" i="76"/>
  <c r="AG1608" i="76"/>
  <c r="AF1608" i="76"/>
  <c r="AE1608" i="76"/>
  <c r="AD1608" i="76"/>
  <c r="AC1608" i="76"/>
  <c r="AB1608" i="76"/>
  <c r="AA1608" i="76"/>
  <c r="Z1608" i="76"/>
  <c r="Y1608" i="76"/>
  <c r="X1608" i="76"/>
  <c r="W1608" i="76"/>
  <c r="V1608" i="76"/>
  <c r="U1608" i="76"/>
  <c r="T1608" i="76"/>
  <c r="AG1555" i="76"/>
  <c r="AF1555" i="76"/>
  <c r="AE1555" i="76"/>
  <c r="AD1555" i="76"/>
  <c r="AC1555" i="76"/>
  <c r="AB1555" i="76"/>
  <c r="AA1555" i="76"/>
  <c r="Z1555" i="76"/>
  <c r="Y1555" i="76"/>
  <c r="X1555" i="76"/>
  <c r="W1555" i="76"/>
  <c r="V1555" i="76"/>
  <c r="U1555" i="76"/>
  <c r="T1555" i="76"/>
  <c r="AG1502" i="76"/>
  <c r="AF1502" i="76"/>
  <c r="AE1502" i="76"/>
  <c r="AD1502" i="76"/>
  <c r="AC1502" i="76"/>
  <c r="AB1502" i="76"/>
  <c r="AA1502" i="76"/>
  <c r="Z1502" i="76"/>
  <c r="Y1502" i="76"/>
  <c r="X1502" i="76"/>
  <c r="W1502" i="76"/>
  <c r="V1502" i="76"/>
  <c r="U1502" i="76"/>
  <c r="T1502" i="76"/>
  <c r="AG1449" i="76"/>
  <c r="AF1449" i="76"/>
  <c r="AE1449" i="76"/>
  <c r="AD1449" i="76"/>
  <c r="AC1449" i="76"/>
  <c r="AB1449" i="76"/>
  <c r="AA1449" i="76"/>
  <c r="Z1449" i="76"/>
  <c r="Y1449" i="76"/>
  <c r="X1449" i="76"/>
  <c r="W1449" i="76"/>
  <c r="V1449" i="76"/>
  <c r="U1449" i="76"/>
  <c r="T1449" i="76"/>
  <c r="AG1396" i="76"/>
  <c r="AF1396" i="76"/>
  <c r="AE1396" i="76"/>
  <c r="AD1396" i="76"/>
  <c r="AC1396" i="76"/>
  <c r="AB1396" i="76"/>
  <c r="AA1396" i="76"/>
  <c r="Z1396" i="76"/>
  <c r="Y1396" i="76"/>
  <c r="X1396" i="76"/>
  <c r="W1396" i="76"/>
  <c r="V1396" i="76"/>
  <c r="U1396" i="76"/>
  <c r="T1396" i="76"/>
  <c r="AG1343" i="76"/>
  <c r="AF1343" i="76"/>
  <c r="AE1343" i="76"/>
  <c r="AD1343" i="76"/>
  <c r="AC1343" i="76"/>
  <c r="AB1343" i="76"/>
  <c r="AA1343" i="76"/>
  <c r="Z1343" i="76"/>
  <c r="Y1343" i="76"/>
  <c r="X1343" i="76"/>
  <c r="W1343" i="76"/>
  <c r="V1343" i="76"/>
  <c r="U1343" i="76"/>
  <c r="T1343" i="76"/>
  <c r="AG1290" i="76"/>
  <c r="AF1290" i="76"/>
  <c r="AE1290" i="76"/>
  <c r="AD1290" i="76"/>
  <c r="AC1290" i="76"/>
  <c r="AB1290" i="76"/>
  <c r="AA1290" i="76"/>
  <c r="Z1290" i="76"/>
  <c r="Y1290" i="76"/>
  <c r="X1290" i="76"/>
  <c r="W1290" i="76"/>
  <c r="V1290" i="76"/>
  <c r="U1290" i="76"/>
  <c r="T1290" i="76"/>
  <c r="AG1237" i="76"/>
  <c r="AF1237" i="76"/>
  <c r="AE1237" i="76"/>
  <c r="AD1237" i="76"/>
  <c r="AC1237" i="76"/>
  <c r="AB1237" i="76"/>
  <c r="AA1237" i="76"/>
  <c r="Z1237" i="76"/>
  <c r="Y1237" i="76"/>
  <c r="X1237" i="76"/>
  <c r="W1237" i="76"/>
  <c r="V1237" i="76"/>
  <c r="U1237" i="76"/>
  <c r="T1237" i="76"/>
  <c r="AG1184" i="76"/>
  <c r="AF1184" i="76"/>
  <c r="AE1184" i="76"/>
  <c r="AD1184" i="76"/>
  <c r="AC1184" i="76"/>
  <c r="AB1184" i="76"/>
  <c r="AA1184" i="76"/>
  <c r="Z1184" i="76"/>
  <c r="Y1184" i="76"/>
  <c r="X1184" i="76"/>
  <c r="W1184" i="76"/>
  <c r="V1184" i="76"/>
  <c r="U1184" i="76"/>
  <c r="T1184" i="76"/>
  <c r="AG1131" i="76"/>
  <c r="AF1131" i="76"/>
  <c r="AE1131" i="76"/>
  <c r="AD1131" i="76"/>
  <c r="AC1131" i="76"/>
  <c r="AB1131" i="76"/>
  <c r="AA1131" i="76"/>
  <c r="Z1131" i="76"/>
  <c r="Y1131" i="76"/>
  <c r="X1131" i="76"/>
  <c r="W1131" i="76"/>
  <c r="V1131" i="76"/>
  <c r="U1131" i="76"/>
  <c r="T1131" i="76"/>
  <c r="AG1078" i="76"/>
  <c r="AF1078" i="76"/>
  <c r="AE1078" i="76"/>
  <c r="AD1078" i="76"/>
  <c r="AC1078" i="76"/>
  <c r="AB1078" i="76"/>
  <c r="AA1078" i="76"/>
  <c r="Z1078" i="76"/>
  <c r="Y1078" i="76"/>
  <c r="X1078" i="76"/>
  <c r="W1078" i="76"/>
  <c r="V1078" i="76"/>
  <c r="U1078" i="76"/>
  <c r="T1078" i="76"/>
  <c r="AG1025" i="76"/>
  <c r="AF1025" i="76"/>
  <c r="AE1025" i="76"/>
  <c r="AD1025" i="76"/>
  <c r="AC1025" i="76"/>
  <c r="AB1025" i="76"/>
  <c r="AA1025" i="76"/>
  <c r="Z1025" i="76"/>
  <c r="Y1025" i="76"/>
  <c r="X1025" i="76"/>
  <c r="W1025" i="76"/>
  <c r="V1025" i="76"/>
  <c r="U1025" i="76"/>
  <c r="T1025" i="76"/>
  <c r="AG972" i="76"/>
  <c r="AF972" i="76"/>
  <c r="AE972" i="76"/>
  <c r="AD972" i="76"/>
  <c r="AC972" i="76"/>
  <c r="AB972" i="76"/>
  <c r="AA972" i="76"/>
  <c r="Z972" i="76"/>
  <c r="Y972" i="76"/>
  <c r="X972" i="76"/>
  <c r="W972" i="76"/>
  <c r="V972" i="76"/>
  <c r="U972" i="76"/>
  <c r="T972" i="76"/>
  <c r="C952" i="76"/>
  <c r="C1005" i="76" s="1"/>
  <c r="A951" i="76"/>
  <c r="A1004" i="76" s="1"/>
  <c r="A1057" i="76" s="1"/>
  <c r="A1110" i="76" s="1"/>
  <c r="A1163" i="76" s="1"/>
  <c r="A1216" i="76" s="1"/>
  <c r="A1269" i="76" s="1"/>
  <c r="A1322" i="76" s="1"/>
  <c r="A1375" i="76" s="1"/>
  <c r="A1428" i="76" s="1"/>
  <c r="A1481" i="76" s="1"/>
  <c r="A1534" i="76" s="1"/>
  <c r="A1587" i="76" s="1"/>
  <c r="A1640" i="76" s="1"/>
  <c r="A1693" i="76" s="1"/>
  <c r="AG948" i="76"/>
  <c r="AF948" i="76"/>
  <c r="AE948" i="76"/>
  <c r="AD948" i="76"/>
  <c r="AC948" i="76"/>
  <c r="AB948" i="76"/>
  <c r="AA948" i="76"/>
  <c r="Z948" i="76"/>
  <c r="Y948" i="76"/>
  <c r="X948" i="76"/>
  <c r="W948" i="76"/>
  <c r="V948" i="76"/>
  <c r="U948" i="76"/>
  <c r="T948" i="76"/>
  <c r="AG946" i="76"/>
  <c r="AF946" i="76"/>
  <c r="AE946" i="76"/>
  <c r="AD946" i="76"/>
  <c r="AC946" i="76"/>
  <c r="AB946" i="76"/>
  <c r="AA946" i="76"/>
  <c r="Z946" i="76"/>
  <c r="Y946" i="76"/>
  <c r="X886" i="76" s="1"/>
  <c r="X946" i="76"/>
  <c r="X885" i="76" s="1"/>
  <c r="W946" i="76"/>
  <c r="X884" i="76" s="1"/>
  <c r="V946" i="76"/>
  <c r="X883" i="76" s="1"/>
  <c r="U946" i="76"/>
  <c r="X882" i="76" s="1"/>
  <c r="T946" i="76"/>
  <c r="X881" i="76" s="1"/>
  <c r="AG945" i="76"/>
  <c r="AF945" i="76"/>
  <c r="AE945" i="76"/>
  <c r="AD945" i="76"/>
  <c r="AC945" i="76"/>
  <c r="AB945" i="76"/>
  <c r="AA945" i="76"/>
  <c r="Z945" i="76"/>
  <c r="Y945" i="76"/>
  <c r="X945" i="76"/>
  <c r="W945" i="76"/>
  <c r="V945" i="76"/>
  <c r="U945" i="76"/>
  <c r="T945" i="76"/>
  <c r="AG944" i="76"/>
  <c r="AF944" i="76"/>
  <c r="AE944" i="76"/>
  <c r="AD944" i="76"/>
  <c r="AC944" i="76"/>
  <c r="AB944" i="76"/>
  <c r="AA944" i="76"/>
  <c r="Z944" i="76"/>
  <c r="Y944" i="76"/>
  <c r="X944" i="76"/>
  <c r="W944" i="76"/>
  <c r="V944" i="76"/>
  <c r="U944" i="76"/>
  <c r="T944" i="76"/>
  <c r="AG943" i="76"/>
  <c r="AF943" i="76"/>
  <c r="AE943" i="76"/>
  <c r="AD943" i="76"/>
  <c r="AC943" i="76"/>
  <c r="AB943" i="76"/>
  <c r="AA943" i="76"/>
  <c r="Z943" i="76"/>
  <c r="Y943" i="76"/>
  <c r="U886" i="76" s="1"/>
  <c r="X943" i="76"/>
  <c r="U885" i="76" s="1"/>
  <c r="W943" i="76"/>
  <c r="U884" i="76" s="1"/>
  <c r="V943" i="76"/>
  <c r="U883" i="76" s="1"/>
  <c r="U943" i="76"/>
  <c r="U882" i="76" s="1"/>
  <c r="T943" i="76"/>
  <c r="U881" i="76" s="1"/>
  <c r="AG942" i="76"/>
  <c r="AF942" i="76"/>
  <c r="AE942" i="76"/>
  <c r="AD942" i="76"/>
  <c r="AC942" i="76"/>
  <c r="AB942" i="76"/>
  <c r="AA942" i="76"/>
  <c r="Z942" i="76"/>
  <c r="Y942" i="76"/>
  <c r="T886" i="76" s="1"/>
  <c r="X942" i="76"/>
  <c r="T885" i="76" s="1"/>
  <c r="W942" i="76"/>
  <c r="T884" i="76" s="1"/>
  <c r="V942" i="76"/>
  <c r="T883" i="76" s="1"/>
  <c r="U942" i="76"/>
  <c r="T882" i="76" s="1"/>
  <c r="T942" i="76"/>
  <c r="T881" i="76" s="1"/>
  <c r="AG919" i="76"/>
  <c r="AF919" i="76"/>
  <c r="AE919" i="76"/>
  <c r="AD919" i="76"/>
  <c r="AC919" i="76"/>
  <c r="AB919" i="76"/>
  <c r="AA919" i="76"/>
  <c r="Z919" i="76"/>
  <c r="Y919" i="76"/>
  <c r="X919" i="76"/>
  <c r="W919" i="76"/>
  <c r="V919" i="76"/>
  <c r="U919" i="76"/>
  <c r="T919" i="76"/>
  <c r="F899" i="76"/>
  <c r="I899" i="76" s="1"/>
  <c r="L899" i="76" s="1"/>
  <c r="O899" i="76" s="1"/>
  <c r="I896" i="76"/>
  <c r="S885" i="76"/>
  <c r="X898" i="76" s="1"/>
  <c r="X951" i="76" s="1"/>
  <c r="X1004" i="76" s="1"/>
  <c r="X1057" i="76" s="1"/>
  <c r="X1110" i="76" s="1"/>
  <c r="X1163" i="76" s="1"/>
  <c r="X1216" i="76" s="1"/>
  <c r="X1269" i="76" s="1"/>
  <c r="X1322" i="76" s="1"/>
  <c r="X1375" i="76" s="1"/>
  <c r="X1428" i="76" s="1"/>
  <c r="X1481" i="76" s="1"/>
  <c r="X1534" i="76" s="1"/>
  <c r="X1587" i="76" s="1"/>
  <c r="X1640" i="76" s="1"/>
  <c r="X1693" i="76" s="1"/>
  <c r="S884" i="76"/>
  <c r="W898" i="76" s="1"/>
  <c r="W951" i="76" s="1"/>
  <c r="W1004" i="76" s="1"/>
  <c r="W1057" i="76" s="1"/>
  <c r="W1110" i="76" s="1"/>
  <c r="W1163" i="76" s="1"/>
  <c r="W1216" i="76" s="1"/>
  <c r="W1269" i="76" s="1"/>
  <c r="W1322" i="76" s="1"/>
  <c r="W1375" i="76" s="1"/>
  <c r="W1428" i="76" s="1"/>
  <c r="W1481" i="76" s="1"/>
  <c r="W1534" i="76" s="1"/>
  <c r="W1587" i="76" s="1"/>
  <c r="W1640" i="76" s="1"/>
  <c r="W1693" i="76" s="1"/>
  <c r="S883" i="76"/>
  <c r="V898" i="76" s="1"/>
  <c r="V951" i="76" s="1"/>
  <c r="V1004" i="76" s="1"/>
  <c r="V1057" i="76" s="1"/>
  <c r="V1110" i="76" s="1"/>
  <c r="V1163" i="76" s="1"/>
  <c r="V1216" i="76" s="1"/>
  <c r="V1269" i="76" s="1"/>
  <c r="V1322" i="76" s="1"/>
  <c r="V1375" i="76" s="1"/>
  <c r="V1428" i="76" s="1"/>
  <c r="V1481" i="76" s="1"/>
  <c r="V1534" i="76" s="1"/>
  <c r="V1587" i="76" s="1"/>
  <c r="V1640" i="76" s="1"/>
  <c r="V1693" i="76" s="1"/>
  <c r="S882" i="76"/>
  <c r="U898" i="76" s="1"/>
  <c r="U951" i="76" s="1"/>
  <c r="U1004" i="76" s="1"/>
  <c r="U1057" i="76" s="1"/>
  <c r="U1110" i="76" s="1"/>
  <c r="U1163" i="76" s="1"/>
  <c r="U1216" i="76" s="1"/>
  <c r="U1269" i="76" s="1"/>
  <c r="U1322" i="76" s="1"/>
  <c r="U1375" i="76" s="1"/>
  <c r="U1428" i="76" s="1"/>
  <c r="U1481" i="76" s="1"/>
  <c r="U1534" i="76" s="1"/>
  <c r="U1587" i="76" s="1"/>
  <c r="U1640" i="76" s="1"/>
  <c r="U1693" i="76" s="1"/>
  <c r="S881" i="76"/>
  <c r="T898" i="76" s="1"/>
  <c r="T951" i="76" s="1"/>
  <c r="T1004" i="76" s="1"/>
  <c r="T1057" i="76" s="1"/>
  <c r="T1110" i="76" s="1"/>
  <c r="T1163" i="76" s="1"/>
  <c r="T1216" i="76" s="1"/>
  <c r="T1269" i="76" s="1"/>
  <c r="T1322" i="76" s="1"/>
  <c r="T1375" i="76" s="1"/>
  <c r="T1428" i="76" s="1"/>
  <c r="T1481" i="76" s="1"/>
  <c r="T1534" i="76" s="1"/>
  <c r="T1587" i="76" s="1"/>
  <c r="T1640" i="76" s="1"/>
  <c r="T1693" i="76" s="1"/>
  <c r="AG844" i="76"/>
  <c r="AF844" i="76"/>
  <c r="AE844" i="76"/>
  <c r="AD844" i="76"/>
  <c r="AC844" i="76"/>
  <c r="AB844" i="76"/>
  <c r="AA844" i="76"/>
  <c r="Z844" i="76"/>
  <c r="Y844" i="76"/>
  <c r="X844" i="76"/>
  <c r="W844" i="76"/>
  <c r="V844" i="76"/>
  <c r="U844" i="76"/>
  <c r="T844" i="76"/>
  <c r="AG791" i="76"/>
  <c r="AF791" i="76"/>
  <c r="AE791" i="76"/>
  <c r="AD791" i="76"/>
  <c r="AC791" i="76"/>
  <c r="AB791" i="76"/>
  <c r="AA791" i="76"/>
  <c r="Z791" i="76"/>
  <c r="Y791" i="76"/>
  <c r="X791" i="76"/>
  <c r="W791" i="76"/>
  <c r="V791" i="76"/>
  <c r="U791" i="76"/>
  <c r="T791" i="76"/>
  <c r="AG738" i="76"/>
  <c r="AF738" i="76"/>
  <c r="AE738" i="76"/>
  <c r="AD738" i="76"/>
  <c r="AC738" i="76"/>
  <c r="AB738" i="76"/>
  <c r="AA738" i="76"/>
  <c r="Z738" i="76"/>
  <c r="Y738" i="76"/>
  <c r="X738" i="76"/>
  <c r="W738" i="76"/>
  <c r="V738" i="76"/>
  <c r="U738" i="76"/>
  <c r="T738" i="76"/>
  <c r="AG685" i="76"/>
  <c r="AF685" i="76"/>
  <c r="AE685" i="76"/>
  <c r="AD685" i="76"/>
  <c r="AC685" i="76"/>
  <c r="AB685" i="76"/>
  <c r="AA685" i="76"/>
  <c r="Z685" i="76"/>
  <c r="Y685" i="76"/>
  <c r="X685" i="76"/>
  <c r="W685" i="76"/>
  <c r="V685" i="76"/>
  <c r="U685" i="76"/>
  <c r="T685" i="76"/>
  <c r="AG632" i="76"/>
  <c r="AF632" i="76"/>
  <c r="AE632" i="76"/>
  <c r="AD632" i="76"/>
  <c r="AC632" i="76"/>
  <c r="AB632" i="76"/>
  <c r="AA632" i="76"/>
  <c r="Z632" i="76"/>
  <c r="Y632" i="76"/>
  <c r="X632" i="76"/>
  <c r="W632" i="76"/>
  <c r="V632" i="76"/>
  <c r="U632" i="76"/>
  <c r="T632" i="76"/>
  <c r="AG579" i="76"/>
  <c r="AF579" i="76"/>
  <c r="AE579" i="76"/>
  <c r="AD579" i="76"/>
  <c r="AC579" i="76"/>
  <c r="AB579" i="76"/>
  <c r="AA579" i="76"/>
  <c r="Z579" i="76"/>
  <c r="Y579" i="76"/>
  <c r="X579" i="76"/>
  <c r="W579" i="76"/>
  <c r="V579" i="76"/>
  <c r="U579" i="76"/>
  <c r="T579" i="76"/>
  <c r="AG526" i="76"/>
  <c r="AF526" i="76"/>
  <c r="AE526" i="76"/>
  <c r="AD526" i="76"/>
  <c r="AC526" i="76"/>
  <c r="AB526" i="76"/>
  <c r="AA526" i="76"/>
  <c r="Z526" i="76"/>
  <c r="Y526" i="76"/>
  <c r="X526" i="76"/>
  <c r="W526" i="76"/>
  <c r="V526" i="76"/>
  <c r="U526" i="76"/>
  <c r="T526" i="76"/>
  <c r="AG473" i="76"/>
  <c r="AF473" i="76"/>
  <c r="AE473" i="76"/>
  <c r="AD473" i="76"/>
  <c r="AC473" i="76"/>
  <c r="AB473" i="76"/>
  <c r="AA473" i="76"/>
  <c r="Z473" i="76"/>
  <c r="Y473" i="76"/>
  <c r="X473" i="76"/>
  <c r="W473" i="76"/>
  <c r="V473" i="76"/>
  <c r="U473" i="76"/>
  <c r="T473" i="76"/>
  <c r="AG420" i="76"/>
  <c r="AF420" i="76"/>
  <c r="AE420" i="76"/>
  <c r="AD420" i="76"/>
  <c r="AC420" i="76"/>
  <c r="AB420" i="76"/>
  <c r="AA420" i="76"/>
  <c r="Z420" i="76"/>
  <c r="Y420" i="76"/>
  <c r="X420" i="76"/>
  <c r="W420" i="76"/>
  <c r="V420" i="76"/>
  <c r="U420" i="76"/>
  <c r="T420" i="76"/>
  <c r="AG367" i="76"/>
  <c r="AF367" i="76"/>
  <c r="AE367" i="76"/>
  <c r="AD367" i="76"/>
  <c r="AC367" i="76"/>
  <c r="AB367" i="76"/>
  <c r="AA367" i="76"/>
  <c r="Z367" i="76"/>
  <c r="Y367" i="76"/>
  <c r="X367" i="76"/>
  <c r="W367" i="76"/>
  <c r="V367" i="76"/>
  <c r="U367" i="76"/>
  <c r="T367" i="76"/>
  <c r="AG314" i="76"/>
  <c r="AF314" i="76"/>
  <c r="AE314" i="76"/>
  <c r="AD314" i="76"/>
  <c r="AC314" i="76"/>
  <c r="AB314" i="76"/>
  <c r="AA314" i="76"/>
  <c r="Z314" i="76"/>
  <c r="Y314" i="76"/>
  <c r="X314" i="76"/>
  <c r="W314" i="76"/>
  <c r="V314" i="76"/>
  <c r="U314" i="76"/>
  <c r="T314" i="76"/>
  <c r="AG261" i="76"/>
  <c r="AF261" i="76"/>
  <c r="AE261" i="76"/>
  <c r="AD261" i="76"/>
  <c r="AC261" i="76"/>
  <c r="AB261" i="76"/>
  <c r="AA261" i="76"/>
  <c r="Z261" i="76"/>
  <c r="Y261" i="76"/>
  <c r="X261" i="76"/>
  <c r="W261" i="76"/>
  <c r="V261" i="76"/>
  <c r="U261" i="76"/>
  <c r="T261" i="76"/>
  <c r="AG208" i="76"/>
  <c r="AF208" i="76"/>
  <c r="AE208" i="76"/>
  <c r="AD208" i="76"/>
  <c r="AC208" i="76"/>
  <c r="AB208" i="76"/>
  <c r="AA208" i="76"/>
  <c r="Z208" i="76"/>
  <c r="Y208" i="76"/>
  <c r="X208" i="76"/>
  <c r="W208" i="76"/>
  <c r="V208" i="76"/>
  <c r="U208" i="76"/>
  <c r="T208" i="76"/>
  <c r="AG155" i="76"/>
  <c r="AF155" i="76"/>
  <c r="AE155" i="76"/>
  <c r="AD155" i="76"/>
  <c r="AC155" i="76"/>
  <c r="AB155" i="76"/>
  <c r="AA155" i="76"/>
  <c r="Z155" i="76"/>
  <c r="Y155" i="76"/>
  <c r="X155" i="76"/>
  <c r="W155" i="76"/>
  <c r="V155" i="76"/>
  <c r="U155" i="76"/>
  <c r="T155" i="76"/>
  <c r="AG102" i="76"/>
  <c r="AF102" i="76"/>
  <c r="AE102" i="76"/>
  <c r="AD102" i="76"/>
  <c r="AC102" i="76"/>
  <c r="AB102" i="76"/>
  <c r="AA102" i="76"/>
  <c r="Z102" i="76"/>
  <c r="Y102" i="76"/>
  <c r="X102" i="76"/>
  <c r="W102" i="76"/>
  <c r="V102" i="76"/>
  <c r="U102" i="76"/>
  <c r="T102" i="76"/>
  <c r="C82" i="76"/>
  <c r="C135" i="76" s="1"/>
  <c r="A81" i="76"/>
  <c r="A134" i="76" s="1"/>
  <c r="A187" i="76" s="1"/>
  <c r="A240" i="76" s="1"/>
  <c r="A293" i="76" s="1"/>
  <c r="A346" i="76" s="1"/>
  <c r="A399" i="76" s="1"/>
  <c r="A452" i="76" s="1"/>
  <c r="A505" i="76" s="1"/>
  <c r="A558" i="76" s="1"/>
  <c r="A611" i="76" s="1"/>
  <c r="A664" i="76" s="1"/>
  <c r="A717" i="76" s="1"/>
  <c r="A770" i="76" s="1"/>
  <c r="A823" i="76" s="1"/>
  <c r="AG78" i="76"/>
  <c r="AF78" i="76"/>
  <c r="AE78" i="76"/>
  <c r="AD78" i="76"/>
  <c r="AC78" i="76"/>
  <c r="AB78" i="76"/>
  <c r="AA78" i="76"/>
  <c r="Z78" i="76"/>
  <c r="Y78" i="76"/>
  <c r="X78" i="76"/>
  <c r="W78" i="76"/>
  <c r="V78" i="76"/>
  <c r="U78" i="76"/>
  <c r="T78" i="76"/>
  <c r="AG76" i="76"/>
  <c r="AF76" i="76"/>
  <c r="AE76" i="76"/>
  <c r="AD76" i="76"/>
  <c r="AC76" i="76"/>
  <c r="AB76" i="76"/>
  <c r="AA76" i="76"/>
  <c r="Z76" i="76"/>
  <c r="Y76" i="76"/>
  <c r="X76" i="76"/>
  <c r="W76" i="76"/>
  <c r="X14" i="76" s="1"/>
  <c r="V76" i="76"/>
  <c r="X13" i="76" s="1"/>
  <c r="U76" i="76"/>
  <c r="X12" i="76" s="1"/>
  <c r="T76" i="76"/>
  <c r="X11" i="76" s="1"/>
  <c r="AG75" i="76"/>
  <c r="AF75" i="76"/>
  <c r="AE75" i="76"/>
  <c r="AD75" i="76"/>
  <c r="AC75" i="76"/>
  <c r="AB75" i="76"/>
  <c r="AA75" i="76"/>
  <c r="Z75" i="76"/>
  <c r="Y75" i="76"/>
  <c r="X75" i="76"/>
  <c r="W75" i="76"/>
  <c r="V75" i="76"/>
  <c r="U75" i="76"/>
  <c r="T75" i="76"/>
  <c r="AG74" i="76"/>
  <c r="AF74" i="76"/>
  <c r="AE74" i="76"/>
  <c r="AD74" i="76"/>
  <c r="AC74" i="76"/>
  <c r="AB74" i="76"/>
  <c r="AA74" i="76"/>
  <c r="Z74" i="76"/>
  <c r="Y74" i="76"/>
  <c r="X74" i="76"/>
  <c r="W74" i="76"/>
  <c r="V74" i="76"/>
  <c r="U74" i="76"/>
  <c r="T74" i="76"/>
  <c r="AG73" i="76"/>
  <c r="AF73" i="76"/>
  <c r="AE73" i="76"/>
  <c r="AD73" i="76"/>
  <c r="AC73" i="76"/>
  <c r="AB73" i="76"/>
  <c r="AA73" i="76"/>
  <c r="Z73" i="76"/>
  <c r="Y73" i="76"/>
  <c r="X73" i="76"/>
  <c r="W73" i="76"/>
  <c r="U14" i="76" s="1"/>
  <c r="V73" i="76"/>
  <c r="U13" i="76" s="1"/>
  <c r="U73" i="76"/>
  <c r="U12" i="76" s="1"/>
  <c r="T73" i="76"/>
  <c r="U11" i="76" s="1"/>
  <c r="AG72" i="76"/>
  <c r="AF72" i="76"/>
  <c r="AE72" i="76"/>
  <c r="AD72" i="76"/>
  <c r="AC72" i="76"/>
  <c r="AB72" i="76"/>
  <c r="AA72" i="76"/>
  <c r="Z72" i="76"/>
  <c r="Y72" i="76"/>
  <c r="X72" i="76"/>
  <c r="W72" i="76"/>
  <c r="T14" i="76" s="1"/>
  <c r="V72" i="76"/>
  <c r="T13" i="76" s="1"/>
  <c r="U72" i="76"/>
  <c r="T12" i="76" s="1"/>
  <c r="T72" i="76"/>
  <c r="T11" i="76" s="1"/>
  <c r="AG49" i="76"/>
  <c r="AF49" i="76"/>
  <c r="AE49" i="76"/>
  <c r="AD49" i="76"/>
  <c r="AC49" i="76"/>
  <c r="AB49" i="76"/>
  <c r="AA49" i="76"/>
  <c r="Z49" i="76"/>
  <c r="Y49" i="76"/>
  <c r="X49" i="76"/>
  <c r="W49" i="76"/>
  <c r="V49" i="76"/>
  <c r="U49" i="76"/>
  <c r="T49" i="76"/>
  <c r="F29" i="76"/>
  <c r="I29" i="76" s="1"/>
  <c r="L29" i="76" s="1"/>
  <c r="O29" i="76" s="1"/>
  <c r="W28" i="76"/>
  <c r="W81" i="76" s="1"/>
  <c r="W134" i="76" s="1"/>
  <c r="W187" i="76" s="1"/>
  <c r="W240" i="76" s="1"/>
  <c r="W293" i="76" s="1"/>
  <c r="W346" i="76" s="1"/>
  <c r="W399" i="76" s="1"/>
  <c r="W452" i="76" s="1"/>
  <c r="W505" i="76" s="1"/>
  <c r="W558" i="76" s="1"/>
  <c r="W611" i="76" s="1"/>
  <c r="W664" i="76" s="1"/>
  <c r="W717" i="76" s="1"/>
  <c r="W770" i="76" s="1"/>
  <c r="W823" i="76" s="1"/>
  <c r="V28" i="76"/>
  <c r="V81" i="76" s="1"/>
  <c r="V134" i="76" s="1"/>
  <c r="V187" i="76" s="1"/>
  <c r="V240" i="76" s="1"/>
  <c r="V293" i="76" s="1"/>
  <c r="V346" i="76" s="1"/>
  <c r="V399" i="76" s="1"/>
  <c r="V452" i="76" s="1"/>
  <c r="V505" i="76" s="1"/>
  <c r="V558" i="76" s="1"/>
  <c r="V611" i="76" s="1"/>
  <c r="V664" i="76" s="1"/>
  <c r="V717" i="76" s="1"/>
  <c r="V770" i="76" s="1"/>
  <c r="V823" i="76" s="1"/>
  <c r="U28" i="76"/>
  <c r="U81" i="76" s="1"/>
  <c r="U134" i="76" s="1"/>
  <c r="U187" i="76" s="1"/>
  <c r="U240" i="76" s="1"/>
  <c r="U293" i="76" s="1"/>
  <c r="U346" i="76" s="1"/>
  <c r="U399" i="76" s="1"/>
  <c r="U452" i="76" s="1"/>
  <c r="U505" i="76" s="1"/>
  <c r="U558" i="76" s="1"/>
  <c r="U611" i="76" s="1"/>
  <c r="U664" i="76" s="1"/>
  <c r="U717" i="76" s="1"/>
  <c r="U770" i="76" s="1"/>
  <c r="U823" i="76" s="1"/>
  <c r="I26" i="76"/>
  <c r="S14" i="76"/>
  <c r="S13" i="76"/>
  <c r="S12" i="76"/>
  <c r="S11" i="76"/>
  <c r="T28" i="76" s="1"/>
  <c r="T81" i="76" s="1"/>
  <c r="T134" i="76" s="1"/>
  <c r="T187" i="76" s="1"/>
  <c r="T240" i="76" s="1"/>
  <c r="T293" i="76" s="1"/>
  <c r="T346" i="76" s="1"/>
  <c r="T399" i="76" s="1"/>
  <c r="T452" i="76" s="1"/>
  <c r="T505" i="76" s="1"/>
  <c r="T558" i="76" s="1"/>
  <c r="T611" i="76" s="1"/>
  <c r="T664" i="76" s="1"/>
  <c r="T717" i="76" s="1"/>
  <c r="T770" i="76" s="1"/>
  <c r="T823" i="76" s="1"/>
  <c r="C188" i="76" l="1"/>
  <c r="F135" i="76"/>
  <c r="I135" i="76" s="1"/>
  <c r="L135" i="76" s="1"/>
  <c r="O135" i="76" s="1"/>
  <c r="F82" i="76"/>
  <c r="I82" i="76" s="1"/>
  <c r="L82" i="76" s="1"/>
  <c r="O82" i="76" s="1"/>
  <c r="C1058" i="76"/>
  <c r="F1005" i="76"/>
  <c r="I1005" i="76" s="1"/>
  <c r="L1005" i="76" s="1"/>
  <c r="O1005" i="76" s="1"/>
  <c r="F952" i="76"/>
  <c r="I952" i="76" s="1"/>
  <c r="L952" i="76" s="1"/>
  <c r="O952" i="76" s="1"/>
  <c r="C1111" i="76" l="1"/>
  <c r="F1058" i="76"/>
  <c r="I1058" i="76" s="1"/>
  <c r="L1058" i="76" s="1"/>
  <c r="O1058" i="76" s="1"/>
  <c r="C241" i="76"/>
  <c r="F188" i="76"/>
  <c r="I188" i="76" s="1"/>
  <c r="L188" i="76" s="1"/>
  <c r="O188" i="76" s="1"/>
  <c r="C294" i="76" l="1"/>
  <c r="F241" i="76"/>
  <c r="I241" i="76" s="1"/>
  <c r="L241" i="76" s="1"/>
  <c r="O241" i="76" s="1"/>
  <c r="C1164" i="76"/>
  <c r="F1111" i="76"/>
  <c r="I1111" i="76" s="1"/>
  <c r="L1111" i="76" s="1"/>
  <c r="O1111" i="76" s="1"/>
  <c r="C1217" i="76" l="1"/>
  <c r="F1164" i="76"/>
  <c r="I1164" i="76" s="1"/>
  <c r="L1164" i="76" s="1"/>
  <c r="O1164" i="76" s="1"/>
  <c r="C347" i="76"/>
  <c r="F294" i="76"/>
  <c r="I294" i="76" s="1"/>
  <c r="L294" i="76" s="1"/>
  <c r="O294" i="76" s="1"/>
  <c r="C400" i="76" l="1"/>
  <c r="F347" i="76"/>
  <c r="I347" i="76" s="1"/>
  <c r="L347" i="76" s="1"/>
  <c r="O347" i="76" s="1"/>
  <c r="C1270" i="76"/>
  <c r="F1217" i="76"/>
  <c r="I1217" i="76" s="1"/>
  <c r="L1217" i="76" s="1"/>
  <c r="O1217" i="76" s="1"/>
  <c r="C1323" i="76" l="1"/>
  <c r="F1270" i="76"/>
  <c r="I1270" i="76" s="1"/>
  <c r="L1270" i="76" s="1"/>
  <c r="O1270" i="76" s="1"/>
  <c r="C453" i="76"/>
  <c r="F400" i="76"/>
  <c r="I400" i="76" s="1"/>
  <c r="L400" i="76" s="1"/>
  <c r="O400" i="76" s="1"/>
  <c r="C506" i="76" l="1"/>
  <c r="F453" i="76"/>
  <c r="I453" i="76" s="1"/>
  <c r="L453" i="76" s="1"/>
  <c r="O453" i="76" s="1"/>
  <c r="C1376" i="76"/>
  <c r="F1323" i="76"/>
  <c r="I1323" i="76" s="1"/>
  <c r="L1323" i="76" s="1"/>
  <c r="O1323" i="76" s="1"/>
  <c r="C1429" i="76" l="1"/>
  <c r="F1376" i="76"/>
  <c r="I1376" i="76" s="1"/>
  <c r="L1376" i="76" s="1"/>
  <c r="O1376" i="76" s="1"/>
  <c r="C559" i="76"/>
  <c r="F506" i="76"/>
  <c r="I506" i="76" s="1"/>
  <c r="L506" i="76" s="1"/>
  <c r="O506" i="76" s="1"/>
  <c r="C612" i="76" l="1"/>
  <c r="F559" i="76"/>
  <c r="I559" i="76" s="1"/>
  <c r="L559" i="76" s="1"/>
  <c r="O559" i="76" s="1"/>
  <c r="C1482" i="76"/>
  <c r="F1429" i="76"/>
  <c r="I1429" i="76" s="1"/>
  <c r="L1429" i="76" s="1"/>
  <c r="O1429" i="76" s="1"/>
  <c r="C1535" i="76" l="1"/>
  <c r="F1482" i="76"/>
  <c r="I1482" i="76" s="1"/>
  <c r="L1482" i="76" s="1"/>
  <c r="O1482" i="76" s="1"/>
  <c r="C665" i="76"/>
  <c r="F612" i="76"/>
  <c r="I612" i="76" s="1"/>
  <c r="L612" i="76" s="1"/>
  <c r="O612" i="76" s="1"/>
  <c r="C718" i="76" l="1"/>
  <c r="F665" i="76"/>
  <c r="I665" i="76" s="1"/>
  <c r="L665" i="76" s="1"/>
  <c r="O665" i="76" s="1"/>
  <c r="C1588" i="76"/>
  <c r="F1535" i="76"/>
  <c r="I1535" i="76" s="1"/>
  <c r="L1535" i="76" s="1"/>
  <c r="O1535" i="76" s="1"/>
  <c r="C1641" i="76" l="1"/>
  <c r="F1588" i="76"/>
  <c r="I1588" i="76" s="1"/>
  <c r="L1588" i="76" s="1"/>
  <c r="O1588" i="76" s="1"/>
  <c r="C771" i="76"/>
  <c r="F718" i="76"/>
  <c r="I718" i="76" s="1"/>
  <c r="L718" i="76" s="1"/>
  <c r="O718" i="76" s="1"/>
  <c r="C824" i="76" l="1"/>
  <c r="F824" i="76" s="1"/>
  <c r="I824" i="76" s="1"/>
  <c r="L824" i="76" s="1"/>
  <c r="O824" i="76" s="1"/>
  <c r="F771" i="76"/>
  <c r="I771" i="76" s="1"/>
  <c r="L771" i="76" s="1"/>
  <c r="O771" i="76" s="1"/>
  <c r="C1694" i="76"/>
  <c r="F1694" i="76" s="1"/>
  <c r="I1694" i="76" s="1"/>
  <c r="L1694" i="76" s="1"/>
  <c r="O1694" i="76" s="1"/>
  <c r="F1641" i="76"/>
  <c r="I1641" i="76" s="1"/>
  <c r="L1641" i="76" s="1"/>
  <c r="O1641" i="76" s="1"/>
</calcChain>
</file>

<file path=xl/sharedStrings.xml><?xml version="1.0" encoding="utf-8"?>
<sst xmlns="http://schemas.openxmlformats.org/spreadsheetml/2006/main" count="1151" uniqueCount="177">
  <si>
    <t>Hora</t>
  </si>
  <si>
    <t>Luns</t>
  </si>
  <si>
    <t>Martes</t>
  </si>
  <si>
    <t>Mércores</t>
  </si>
  <si>
    <t>Xoves</t>
  </si>
  <si>
    <t>Venres</t>
  </si>
  <si>
    <t>Viaxe</t>
  </si>
  <si>
    <t>9:00</t>
  </si>
  <si>
    <t>10:00</t>
  </si>
  <si>
    <t>11:00</t>
  </si>
  <si>
    <t>12:00</t>
  </si>
  <si>
    <t>13:00</t>
  </si>
  <si>
    <t>16:00</t>
  </si>
  <si>
    <t>17:00</t>
  </si>
  <si>
    <t>Titulación</t>
  </si>
  <si>
    <t>1º</t>
  </si>
  <si>
    <t>Semeste</t>
  </si>
  <si>
    <t>Curso académico</t>
  </si>
  <si>
    <t>18:00</t>
  </si>
  <si>
    <t>19:00</t>
  </si>
  <si>
    <t>20:00</t>
  </si>
  <si>
    <t>Clase expositiva</t>
  </si>
  <si>
    <t>Código</t>
  </si>
  <si>
    <t>Materia</t>
  </si>
  <si>
    <t xml:space="preserve">Horas titorias </t>
  </si>
  <si>
    <t xml:space="preserve">Créditos </t>
  </si>
  <si>
    <t xml:space="preserve">Carácter </t>
  </si>
  <si>
    <t>Tipo de clase</t>
  </si>
  <si>
    <t>LAB 1</t>
  </si>
  <si>
    <t>SEM 1</t>
  </si>
  <si>
    <t>SEM 2</t>
  </si>
  <si>
    <t>SEM 3</t>
  </si>
  <si>
    <t>LAB 2</t>
  </si>
  <si>
    <t>LAB 3</t>
  </si>
  <si>
    <t>TIT 1</t>
  </si>
  <si>
    <t>TIT 2</t>
  </si>
  <si>
    <t>TIT 3</t>
  </si>
  <si>
    <t>TIT 4</t>
  </si>
  <si>
    <t>TIT 5</t>
  </si>
  <si>
    <t>TIT 6</t>
  </si>
  <si>
    <t>Expositivas</t>
  </si>
  <si>
    <t>Int G1</t>
  </si>
  <si>
    <t>Int G2</t>
  </si>
  <si>
    <t>Tutorías</t>
  </si>
  <si>
    <t>TOTAL</t>
  </si>
  <si>
    <t>Interactivas Grupo 1</t>
  </si>
  <si>
    <t>Interactivas Grupo 2</t>
  </si>
  <si>
    <t>SEMANA</t>
  </si>
  <si>
    <t>Titorías</t>
  </si>
  <si>
    <t>Int G3</t>
  </si>
  <si>
    <t>Interactivas Grupo 3</t>
  </si>
  <si>
    <t>Espazos</t>
  </si>
  <si>
    <t>Aula de Productos Lácteos</t>
  </si>
  <si>
    <t>Campo</t>
  </si>
  <si>
    <t>Finca de Prácticas</t>
  </si>
  <si>
    <t>Invernadoiros</t>
  </si>
  <si>
    <t>2º</t>
  </si>
  <si>
    <t>EXP</t>
  </si>
  <si>
    <t>Salón de actos</t>
  </si>
  <si>
    <t>INT G1</t>
  </si>
  <si>
    <t>INT G2</t>
  </si>
  <si>
    <t>INT G3</t>
  </si>
  <si>
    <t>TUT</t>
  </si>
  <si>
    <t>Grupos INT</t>
  </si>
  <si>
    <t>Grupos TIT</t>
  </si>
  <si>
    <t>-</t>
  </si>
  <si>
    <t>Laboratorio F Ciencias</t>
  </si>
  <si>
    <t>14:00</t>
  </si>
  <si>
    <t>15:00</t>
  </si>
  <si>
    <t>Aula de Informatica 3 de la Fac. Ciencias</t>
  </si>
  <si>
    <t>Aula 1 (Aulario 1)</t>
  </si>
  <si>
    <t>Aula 2 (Aulario 1)</t>
  </si>
  <si>
    <t>Aula 3 (Aulario 1)</t>
  </si>
  <si>
    <t>Aula 4 (Aulario 1)</t>
  </si>
  <si>
    <t>Aula 5 (Aulario 2)</t>
  </si>
  <si>
    <t>Aula 6 (Aulario 2)</t>
  </si>
  <si>
    <t>Aula 7 (Aulario 2)</t>
  </si>
  <si>
    <t>Aula 8 (Aulario 2)</t>
  </si>
  <si>
    <t>Aula 9 (Aulario 3)</t>
  </si>
  <si>
    <t>Aula 10 (Aulario 3)</t>
  </si>
  <si>
    <t>Aula 11 (Aulario 3)</t>
  </si>
  <si>
    <t>Aula 12 (Aulario 3)</t>
  </si>
  <si>
    <t>Aula 13 (Aulario 4)</t>
  </si>
  <si>
    <t>Aula 14 (Aulario 4)</t>
  </si>
  <si>
    <t>Aula 15 (Pav. III)</t>
  </si>
  <si>
    <t>Aula 16 (Pav. III)</t>
  </si>
  <si>
    <t>Aula 17 (Pav. III)</t>
  </si>
  <si>
    <t>Aula 18 (Pav. II)</t>
  </si>
  <si>
    <t>Aula 19 (Pav. II)</t>
  </si>
  <si>
    <t>Aula 20 (Pav. II)</t>
  </si>
  <si>
    <t>Aula Exp. Gráfica 1 (Aulario 4)</t>
  </si>
  <si>
    <t>Aula Exp. Gráfica 2 (Aulario 4)</t>
  </si>
  <si>
    <t>Aula de Hidraúlica e Hidroloxía (Pav. III)</t>
  </si>
  <si>
    <t>Aula de Mecanización Agrícola e Forestal (Pav. III)</t>
  </si>
  <si>
    <t>Aula de informática 1 (Pav. III)</t>
  </si>
  <si>
    <t>Aula de informática 2 (Pav. III)</t>
  </si>
  <si>
    <t>Aula de informática 3 (Pav. III)</t>
  </si>
  <si>
    <t>Aula de informática 4 (Pav. III)</t>
  </si>
  <si>
    <t>Aula de informática 5 (Aulario 4)</t>
  </si>
  <si>
    <t>Aula de informática 6 (Pav. II)</t>
  </si>
  <si>
    <t>Seminario I (Pav. III)</t>
  </si>
  <si>
    <t>Seminario II (Pav. III)</t>
  </si>
  <si>
    <t>Seminario III (Pav. III)</t>
  </si>
  <si>
    <t>Seminario de Construción (Pav. II)</t>
  </si>
  <si>
    <t>Seminario de Cultivos Herbáceos (Pav. I)</t>
  </si>
  <si>
    <t>Seminario de Física (Pav. II)</t>
  </si>
  <si>
    <t>Seminario de Fitotecnia (Pav. I)</t>
  </si>
  <si>
    <t>Seminario de Mecanización (Pav. II)</t>
  </si>
  <si>
    <t>Lab. 13 (FAC. CIENCIAS)</t>
  </si>
  <si>
    <t>Lab. 14 (FAC. CIENCIAS)</t>
  </si>
  <si>
    <t>Lab. de Bioquímica (FAC. VETERINARIA)</t>
  </si>
  <si>
    <t>Lab. de Botánica (Pav. III)</t>
  </si>
  <si>
    <t>Lab. de Bioloxía Vexetal (FAC. VETERINARIA)</t>
  </si>
  <si>
    <t>Lab. de Cultivos (Pav. I)</t>
  </si>
  <si>
    <t>Lab. de Dasometría (Pav. II)</t>
  </si>
  <si>
    <t>Lab. de Edafoloxía e Ecoloxía (Pav. I)</t>
  </si>
  <si>
    <t>Lab. de Electrotecnia (Pav. II)</t>
  </si>
  <si>
    <t>Lab. de Física I (Pav. II)</t>
  </si>
  <si>
    <t>Lab. de Física II (Pav. II)</t>
  </si>
  <si>
    <t>Lab. de Fitotecnia e Arboricultura (Pav. I)</t>
  </si>
  <si>
    <t>Lab. de Xeoloxía (Pav. III)</t>
  </si>
  <si>
    <t>Lab. de Xeoloxía e Edafoloxía (Pav. I)</t>
  </si>
  <si>
    <t>Lab. de Xeomática (Pav. III)</t>
  </si>
  <si>
    <t>Lab. de Microbioloxía (FAC. VETERINARIA)</t>
  </si>
  <si>
    <t>Lab. de Micropropagación (Pav. III)</t>
  </si>
  <si>
    <t>Lab. de Silvopascicultura e Produtos non Madereiros (Pav. I)</t>
  </si>
  <si>
    <t>Lab. de Tecnoloxía de Alimentos (FAC. VETERINARIA)</t>
  </si>
  <si>
    <t>Lab. de Termoternia (Pav. II)</t>
  </si>
  <si>
    <t>Lab. de Topografía (Pav. III)</t>
  </si>
  <si>
    <t>Lab. Usos Múltiples A (Pav. III)</t>
  </si>
  <si>
    <t>Lab. Usos Múltiples B (Pav. III)</t>
  </si>
  <si>
    <t>Nave de Hidráulica e Hidroloxía (Pav. III)</t>
  </si>
  <si>
    <t>Nave e Aula Hidráulica e Hidroloxía (Pav. III)</t>
  </si>
  <si>
    <t>Nave de Industrias Agrarias (Pav. III)</t>
  </si>
  <si>
    <t>Nave de Materiais e Construción (Pav. III)</t>
  </si>
  <si>
    <t>Nave de Mecanización Agrícola e Forestal (Pav. III)</t>
  </si>
  <si>
    <t>Nave e Aula de Mecanización Agrícola e Forestal (Pav. III)</t>
  </si>
  <si>
    <t>Nave de Tecnoloxía Mecánica (Pav. III)</t>
  </si>
  <si>
    <t>Nave de Vialidade (Pav. III)</t>
  </si>
  <si>
    <t>Xardíns da EPSE</t>
  </si>
  <si>
    <t>Lab. de Xenética (FAC. VETERINARIA)</t>
  </si>
  <si>
    <t>Lab. de Zooloxía (FAC. VETERINARIA)</t>
  </si>
  <si>
    <t>Lab. de Zootecnia (FAC. VETERINARIA)</t>
  </si>
  <si>
    <t>2021/2022</t>
  </si>
  <si>
    <t>Aula pendente de asignar</t>
  </si>
  <si>
    <t>Período</t>
  </si>
  <si>
    <t>Aula informática</t>
  </si>
  <si>
    <t>1SG</t>
  </si>
  <si>
    <t>2SG</t>
  </si>
  <si>
    <t xml:space="preserve">Máster Universitario en Sistemas Aéreos non Tripulados </t>
  </si>
  <si>
    <t>P4202101</t>
  </si>
  <si>
    <t>Fundamentos de sistemas aéreos non tripulados</t>
  </si>
  <si>
    <t>OB</t>
  </si>
  <si>
    <t>P4202102</t>
  </si>
  <si>
    <t>Operacións, lexislación e certificación</t>
  </si>
  <si>
    <t>P4202103</t>
  </si>
  <si>
    <t>Aerodinámica, mecánica de voo e propulsión</t>
  </si>
  <si>
    <t>P4202104</t>
  </si>
  <si>
    <t>Sistemas de observación</t>
  </si>
  <si>
    <t>INICIO CURSO ACADÉMICO 21/22</t>
  </si>
  <si>
    <t>USC</t>
  </si>
  <si>
    <t>Uvigo</t>
  </si>
  <si>
    <t>Horas_interactivas</t>
  </si>
  <si>
    <t>Horas_Expositivas</t>
  </si>
  <si>
    <t>OP</t>
  </si>
  <si>
    <t>P4202201</t>
  </si>
  <si>
    <t>P4202202</t>
  </si>
  <si>
    <t>P4202203</t>
  </si>
  <si>
    <t>P4202204</t>
  </si>
  <si>
    <t>P4202205</t>
  </si>
  <si>
    <t>P4202206</t>
  </si>
  <si>
    <t>Métodos de análise de datos</t>
  </si>
  <si>
    <t>Aplicacións no ámbito agroforestal e ambiental</t>
  </si>
  <si>
    <t>Aplicacións en enxeñaría e arquitectura</t>
  </si>
  <si>
    <t>Sistemas de control</t>
  </si>
  <si>
    <t>Sistemas de navegación e comunicación</t>
  </si>
  <si>
    <t>Desenvolvemento de software crítico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</si>
</sst>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C0A]dd\-mmm\-yy;@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rgb="FFFF0000"/>
      <name val="Arial"/>
      <family val="2"/>
    </font>
    <font>
      <i/>
      <sz val="16"/>
      <name val="Arial"/>
      <family val="2"/>
    </font>
    <font>
      <sz val="36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b/>
      <sz val="16"/>
      <color rgb="FF010000"/>
      <name val="Arial"/>
      <family val="2"/>
    </font>
    <font>
      <sz val="16"/>
      <color rgb="FF010000"/>
      <name val="Arial"/>
      <family val="2"/>
    </font>
    <font>
      <i/>
      <sz val="16"/>
      <color rgb="FF010000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48"/>
      <color rgb="FF010000"/>
      <name val="Arial"/>
      <family val="2"/>
    </font>
    <font>
      <sz val="22"/>
      <color theme="4"/>
      <name val="Arial"/>
      <family val="2"/>
    </font>
    <font>
      <b/>
      <sz val="16"/>
      <color rgb="FF4F81BD"/>
      <name val="Arial"/>
      <family val="2"/>
    </font>
    <font>
      <sz val="16"/>
      <color rgb="FF4F81BD"/>
      <name val="Arial"/>
      <family val="2"/>
    </font>
    <font>
      <i/>
      <sz val="16"/>
      <color rgb="FF4F81BD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3" tint="0.59999389629810485"/>
        <bgColor indexed="13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13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6" tint="0.79998168889431442"/>
        <bgColor indexed="41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medium">
        <color indexed="64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FFCC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CC99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FFFFFF"/>
      </bottom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/>
      <right/>
      <top style="medium">
        <color auto="1"/>
      </top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9">
    <xf numFmtId="0" fontId="0" fillId="0" borderId="0" xfId="0"/>
    <xf numFmtId="0" fontId="0" fillId="0" borderId="0" xfId="0" applyFont="1"/>
    <xf numFmtId="49" fontId="4" fillId="0" borderId="0" xfId="0" applyNumberFormat="1" applyFont="1" applyProtection="1">
      <protection hidden="1"/>
    </xf>
    <xf numFmtId="0" fontId="4" fillId="0" borderId="0" xfId="0" applyFont="1"/>
    <xf numFmtId="49" fontId="0" fillId="0" borderId="0" xfId="0" applyNumberFormat="1"/>
    <xf numFmtId="49" fontId="0" fillId="0" borderId="0" xfId="0" applyNumberFormat="1" applyFont="1" applyProtection="1">
      <protection hidden="1"/>
    </xf>
    <xf numFmtId="0" fontId="0" fillId="0" borderId="0" xfId="0"/>
    <xf numFmtId="0" fontId="0" fillId="0" borderId="0" xfId="0" applyFont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 applyBorder="1" applyAlignment="1"/>
    <xf numFmtId="0" fontId="6" fillId="4" borderId="0" xfId="0" applyFont="1" applyFill="1"/>
    <xf numFmtId="0" fontId="7" fillId="4" borderId="0" xfId="0" applyFont="1" applyFill="1" applyBorder="1" applyAlignment="1"/>
    <xf numFmtId="0" fontId="7" fillId="4" borderId="70" xfId="0" applyFont="1" applyFill="1" applyBorder="1" applyAlignment="1"/>
    <xf numFmtId="0" fontId="6" fillId="4" borderId="71" xfId="0" applyFont="1" applyFill="1" applyBorder="1"/>
    <xf numFmtId="0" fontId="6" fillId="4" borderId="69" xfId="0" applyFont="1" applyFill="1" applyBorder="1"/>
    <xf numFmtId="0" fontId="6" fillId="0" borderId="0" xfId="0" applyFont="1" applyBorder="1"/>
    <xf numFmtId="0" fontId="6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72" xfId="0" applyFont="1" applyFill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6" fillId="4" borderId="73" xfId="0" applyFont="1" applyFill="1" applyBorder="1"/>
    <xf numFmtId="0" fontId="7" fillId="4" borderId="0" xfId="0" applyFont="1" applyFill="1" applyAlignment="1"/>
    <xf numFmtId="0" fontId="8" fillId="0" borderId="0" xfId="0" applyFont="1" applyFill="1" applyBorder="1" applyAlignment="1"/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4" xfId="0" applyFont="1" applyFill="1" applyBorder="1"/>
    <xf numFmtId="0" fontId="6" fillId="4" borderId="59" xfId="0" applyFont="1" applyFill="1" applyBorder="1" applyAlignment="1">
      <alignment horizontal="center" vertical="center"/>
    </xf>
    <xf numFmtId="0" fontId="6" fillId="11" borderId="61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11" borderId="62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11" borderId="55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8" xfId="0" applyFont="1" applyFill="1" applyBorder="1"/>
    <xf numFmtId="0" fontId="6" fillId="0" borderId="3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6" fillId="4" borderId="1" xfId="0" applyFont="1" applyFill="1" applyBorder="1"/>
    <xf numFmtId="0" fontId="11" fillId="0" borderId="0" xfId="0" applyFont="1"/>
    <xf numFmtId="0" fontId="11" fillId="4" borderId="0" xfId="0" applyFont="1" applyFill="1"/>
    <xf numFmtId="0" fontId="11" fillId="0" borderId="0" xfId="0" applyFont="1" applyAlignment="1">
      <alignment horizontal="center" wrapText="1"/>
    </xf>
    <xf numFmtId="0" fontId="10" fillId="0" borderId="0" xfId="0" applyFont="1"/>
    <xf numFmtId="0" fontId="7" fillId="0" borderId="0" xfId="0" applyFont="1" applyFill="1" applyBorder="1" applyAlignment="1"/>
    <xf numFmtId="164" fontId="6" fillId="4" borderId="50" xfId="0" applyNumberFormat="1" applyFont="1" applyFill="1" applyBorder="1" applyAlignment="1">
      <alignment horizontal="center" vertical="center" wrapText="1"/>
    </xf>
    <xf numFmtId="49" fontId="7" fillId="9" borderId="18" xfId="0" applyNumberFormat="1" applyFont="1" applyFill="1" applyBorder="1" applyAlignment="1">
      <alignment vertical="center" wrapText="1"/>
    </xf>
    <xf numFmtId="49" fontId="7" fillId="9" borderId="47" xfId="0" applyNumberFormat="1" applyFont="1" applyFill="1" applyBorder="1" applyAlignment="1">
      <alignment vertical="center" wrapText="1"/>
    </xf>
    <xf numFmtId="49" fontId="6" fillId="9" borderId="47" xfId="0" applyNumberFormat="1" applyFont="1" applyFill="1" applyBorder="1" applyAlignment="1">
      <alignment vertical="center" wrapText="1"/>
    </xf>
    <xf numFmtId="49" fontId="7" fillId="9" borderId="48" xfId="0" applyNumberFormat="1" applyFont="1" applyFill="1" applyBorder="1" applyAlignment="1">
      <alignment vertical="center" wrapText="1"/>
    </xf>
    <xf numFmtId="0" fontId="7" fillId="5" borderId="40" xfId="0" applyFont="1" applyFill="1" applyBorder="1" applyAlignment="1">
      <alignment vertical="center" wrapText="1"/>
    </xf>
    <xf numFmtId="0" fontId="7" fillId="5" borderId="45" xfId="0" applyFont="1" applyFill="1" applyBorder="1" applyAlignment="1">
      <alignment vertical="center" wrapText="1"/>
    </xf>
    <xf numFmtId="0" fontId="7" fillId="5" borderId="37" xfId="0" applyFont="1" applyFill="1" applyBorder="1" applyAlignment="1">
      <alignment vertical="center" wrapText="1"/>
    </xf>
    <xf numFmtId="0" fontId="7" fillId="5" borderId="39" xfId="0" applyFont="1" applyFill="1" applyBorder="1" applyAlignment="1">
      <alignment vertical="center" wrapText="1"/>
    </xf>
    <xf numFmtId="0" fontId="10" fillId="5" borderId="42" xfId="0" applyFont="1" applyFill="1" applyBorder="1" applyAlignment="1">
      <alignment vertical="center" wrapText="1"/>
    </xf>
    <xf numFmtId="0" fontId="10" fillId="5" borderId="46" xfId="0" applyFont="1" applyFill="1" applyBorder="1" applyAlignment="1">
      <alignment vertical="center" wrapText="1"/>
    </xf>
    <xf numFmtId="49" fontId="7" fillId="9" borderId="47" xfId="0" applyNumberFormat="1" applyFont="1" applyFill="1" applyBorder="1" applyAlignment="1">
      <alignment horizontal="center" vertical="center" wrapText="1"/>
    </xf>
    <xf numFmtId="49" fontId="7" fillId="9" borderId="48" xfId="0" applyNumberFormat="1" applyFont="1" applyFill="1" applyBorder="1" applyAlignment="1">
      <alignment horizontal="center" vertical="center" wrapText="1"/>
    </xf>
    <xf numFmtId="49" fontId="6" fillId="9" borderId="36" xfId="0" applyNumberFormat="1" applyFont="1" applyFill="1" applyBorder="1" applyAlignment="1">
      <alignment vertical="center" wrapText="1"/>
    </xf>
    <xf numFmtId="49" fontId="7" fillId="9" borderId="36" xfId="0" applyNumberFormat="1" applyFont="1" applyFill="1" applyBorder="1" applyAlignment="1">
      <alignment vertical="center" wrapText="1"/>
    </xf>
    <xf numFmtId="0" fontId="10" fillId="5" borderId="51" xfId="0" applyFont="1" applyFill="1" applyBorder="1" applyAlignment="1">
      <alignment vertical="center" wrapText="1"/>
    </xf>
    <xf numFmtId="0" fontId="10" fillId="5" borderId="52" xfId="0" applyFont="1" applyFill="1" applyBorder="1" applyAlignment="1">
      <alignment vertical="center" wrapText="1"/>
    </xf>
    <xf numFmtId="0" fontId="14" fillId="5" borderId="41" xfId="0" applyFont="1" applyFill="1" applyBorder="1" applyAlignment="1">
      <alignment vertical="center" wrapText="1"/>
    </xf>
    <xf numFmtId="0" fontId="15" fillId="5" borderId="38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16" fillId="5" borderId="43" xfId="0" applyFont="1" applyFill="1" applyBorder="1" applyAlignment="1">
      <alignment vertical="center" wrapText="1"/>
    </xf>
    <xf numFmtId="0" fontId="14" fillId="5" borderId="45" xfId="0" applyFont="1" applyFill="1" applyBorder="1" applyAlignment="1">
      <alignment vertical="center" wrapText="1"/>
    </xf>
    <xf numFmtId="0" fontId="15" fillId="5" borderId="39" xfId="0" applyFont="1" applyFill="1" applyBorder="1" applyAlignment="1">
      <alignment vertical="center" wrapText="1"/>
    </xf>
    <xf numFmtId="0" fontId="16" fillId="5" borderId="39" xfId="0" applyFont="1" applyFill="1" applyBorder="1" applyAlignment="1">
      <alignment vertical="center" wrapText="1"/>
    </xf>
    <xf numFmtId="0" fontId="14" fillId="5" borderId="40" xfId="0" applyFont="1" applyFill="1" applyBorder="1" applyAlignment="1">
      <alignment vertical="center" wrapText="1"/>
    </xf>
    <xf numFmtId="0" fontId="15" fillId="5" borderId="37" xfId="0" applyFont="1" applyFill="1" applyBorder="1" applyAlignment="1">
      <alignment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53" xfId="0" applyFont="1" applyFill="1" applyBorder="1" applyAlignment="1">
      <alignment vertical="center" wrapText="1"/>
    </xf>
    <xf numFmtId="0" fontId="16" fillId="5" borderId="51" xfId="0" applyFont="1" applyFill="1" applyBorder="1" applyAlignment="1">
      <alignment vertical="center" wrapText="1"/>
    </xf>
    <xf numFmtId="0" fontId="16" fillId="5" borderId="52" xfId="0" applyFont="1" applyFill="1" applyBorder="1" applyAlignment="1">
      <alignment vertical="center" wrapText="1"/>
    </xf>
    <xf numFmtId="49" fontId="6" fillId="9" borderId="47" xfId="0" applyNumberFormat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right"/>
    </xf>
    <xf numFmtId="0" fontId="13" fillId="4" borderId="0" xfId="0" applyFont="1" applyFill="1"/>
    <xf numFmtId="0" fontId="18" fillId="4" borderId="0" xfId="0" applyFont="1" applyFill="1"/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11" borderId="61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11" borderId="62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11" borderId="55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1" xfId="0" applyNumberFormat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 vertical="center" wrapText="1"/>
    </xf>
    <xf numFmtId="164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NumberFormat="1" applyFont="1" applyFill="1" applyBorder="1" applyAlignment="1">
      <alignment horizontal="center"/>
    </xf>
    <xf numFmtId="0" fontId="20" fillId="4" borderId="1" xfId="1" applyFont="1" applyFill="1" applyBorder="1" applyAlignment="1">
      <alignment horizontal="center"/>
    </xf>
    <xf numFmtId="0" fontId="20" fillId="4" borderId="0" xfId="0" applyFont="1" applyFill="1" applyAlignment="1">
      <alignment horizontal="right"/>
    </xf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horizontal="center"/>
    </xf>
    <xf numFmtId="0" fontId="13" fillId="4" borderId="0" xfId="1" applyFont="1" applyFill="1" applyAlignment="1">
      <alignment horizontal="center"/>
    </xf>
    <xf numFmtId="0" fontId="17" fillId="4" borderId="0" xfId="0" applyFont="1" applyFill="1"/>
    <xf numFmtId="0" fontId="10" fillId="5" borderId="42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7" fillId="5" borderId="88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 wrapText="1"/>
    </xf>
    <xf numFmtId="0" fontId="7" fillId="5" borderId="89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6" fillId="5" borderId="42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2" fillId="5" borderId="37" xfId="0" applyFont="1" applyFill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17" fillId="4" borderId="49" xfId="0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horizontal="left" vertical="center" wrapText="1"/>
    </xf>
    <xf numFmtId="0" fontId="23" fillId="5" borderId="42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79" xfId="0" applyFont="1" applyFill="1" applyBorder="1" applyAlignment="1">
      <alignment horizontal="center" vertical="center" wrapText="1"/>
    </xf>
    <xf numFmtId="0" fontId="7" fillId="7" borderId="77" xfId="0" applyFont="1" applyFill="1" applyBorder="1" applyAlignment="1">
      <alignment horizontal="center" vertical="center" wrapText="1"/>
    </xf>
    <xf numFmtId="0" fontId="7" fillId="7" borderId="78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165" fontId="6" fillId="2" borderId="12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6" fillId="0" borderId="9" xfId="0" applyFont="1" applyBorder="1" applyAlignment="1">
      <alignment horizontal="center" textRotation="90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74" xfId="0" applyNumberFormat="1" applyFont="1" applyFill="1" applyBorder="1" applyAlignment="1">
      <alignment horizontal="center" vertical="center" wrapText="1"/>
    </xf>
    <xf numFmtId="49" fontId="7" fillId="2" borderId="63" xfId="0" applyNumberFormat="1" applyFont="1" applyFill="1" applyBorder="1" applyAlignment="1">
      <alignment horizontal="center" vertical="center" wrapText="1"/>
    </xf>
    <xf numFmtId="49" fontId="7" fillId="2" borderId="64" xfId="0" applyNumberFormat="1" applyFont="1" applyFill="1" applyBorder="1" applyAlignment="1">
      <alignment horizontal="center" vertical="center" wrapText="1"/>
    </xf>
    <xf numFmtId="49" fontId="7" fillId="2" borderId="75" xfId="0" applyNumberFormat="1" applyFont="1" applyFill="1" applyBorder="1" applyAlignment="1">
      <alignment horizontal="center" vertical="center" wrapText="1"/>
    </xf>
    <xf numFmtId="49" fontId="7" fillId="2" borderId="65" xfId="0" applyNumberFormat="1" applyFont="1" applyFill="1" applyBorder="1" applyAlignment="1">
      <alignment horizontal="center" vertical="center" wrapText="1"/>
    </xf>
    <xf numFmtId="49" fontId="7" fillId="2" borderId="76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49" fontId="7" fillId="2" borderId="58" xfId="0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49" fontId="7" fillId="2" borderId="81" xfId="0" applyNumberFormat="1" applyFont="1" applyFill="1" applyBorder="1" applyAlignment="1">
      <alignment horizontal="center" vertical="center" wrapText="1"/>
    </xf>
    <xf numFmtId="0" fontId="7" fillId="7" borderId="82" xfId="0" applyFont="1" applyFill="1" applyBorder="1" applyAlignment="1">
      <alignment horizontal="center" vertical="center" wrapText="1"/>
    </xf>
    <xf numFmtId="49" fontId="7" fillId="2" borderId="85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textRotation="90"/>
    </xf>
    <xf numFmtId="0" fontId="6" fillId="0" borderId="31" xfId="0" applyFont="1" applyBorder="1" applyAlignment="1">
      <alignment horizontal="center" textRotation="90"/>
    </xf>
    <xf numFmtId="0" fontId="6" fillId="0" borderId="32" xfId="0" applyFont="1" applyBorder="1" applyAlignment="1">
      <alignment horizontal="center" textRotation="90"/>
    </xf>
    <xf numFmtId="0" fontId="6" fillId="0" borderId="33" xfId="0" applyFont="1" applyBorder="1" applyAlignment="1">
      <alignment horizontal="center" textRotation="90"/>
    </xf>
    <xf numFmtId="0" fontId="6" fillId="0" borderId="34" xfId="0" applyFont="1" applyBorder="1" applyAlignment="1">
      <alignment horizontal="center" textRotation="90"/>
    </xf>
    <xf numFmtId="0" fontId="6" fillId="0" borderId="35" xfId="0" applyFont="1" applyBorder="1" applyAlignment="1">
      <alignment horizontal="center" textRotation="90"/>
    </xf>
    <xf numFmtId="0" fontId="6" fillId="0" borderId="27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6" fillId="0" borderId="29" xfId="0" applyFont="1" applyBorder="1" applyAlignment="1">
      <alignment horizontal="center" textRotation="90"/>
    </xf>
    <xf numFmtId="0" fontId="6" fillId="4" borderId="25" xfId="0" applyFont="1" applyFill="1" applyBorder="1" applyAlignment="1">
      <alignment horizontal="left" vertical="center" wrapText="1"/>
    </xf>
    <xf numFmtId="0" fontId="6" fillId="4" borderId="49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49" fontId="7" fillId="2" borderId="8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20" fillId="4" borderId="25" xfId="0" applyFont="1" applyFill="1" applyBorder="1" applyAlignment="1">
      <alignment horizontal="left" vertical="center" wrapText="1"/>
    </xf>
    <xf numFmtId="0" fontId="20" fillId="4" borderId="49" xfId="0" applyFont="1" applyFill="1" applyBorder="1" applyAlignment="1">
      <alignment horizontal="left" vertical="center" wrapText="1"/>
    </xf>
    <xf numFmtId="0" fontId="20" fillId="4" borderId="26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7" fillId="7" borderId="83" xfId="0" applyFont="1" applyFill="1" applyBorder="1" applyAlignment="1">
      <alignment horizontal="center" vertical="center" wrapText="1"/>
    </xf>
    <xf numFmtId="0" fontId="7" fillId="7" borderId="84" xfId="0" applyFont="1" applyFill="1" applyBorder="1" applyAlignment="1">
      <alignment horizontal="center" vertical="center" wrapText="1"/>
    </xf>
    <xf numFmtId="0" fontId="16" fillId="5" borderId="51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6" fillId="12" borderId="42" xfId="0" applyFont="1" applyFill="1" applyBorder="1" applyAlignment="1">
      <alignment horizontal="center" vertical="center" wrapText="1"/>
    </xf>
    <xf numFmtId="0" fontId="10" fillId="12" borderId="46" xfId="0" applyFont="1" applyFill="1" applyBorder="1" applyAlignment="1">
      <alignment horizontal="center" vertical="center" wrapText="1"/>
    </xf>
    <xf numFmtId="0" fontId="10" fillId="12" borderId="43" xfId="0" applyFont="1" applyFill="1" applyBorder="1" applyAlignment="1">
      <alignment horizontal="center" vertical="center" wrapText="1"/>
    </xf>
    <xf numFmtId="0" fontId="7" fillId="12" borderId="40" xfId="0" applyFont="1" applyFill="1" applyBorder="1" applyAlignment="1">
      <alignment horizontal="center" vertical="center" wrapText="1"/>
    </xf>
    <xf numFmtId="0" fontId="7" fillId="12" borderId="45" xfId="0" applyFont="1" applyFill="1" applyBorder="1" applyAlignment="1">
      <alignment horizontal="center" vertical="center" wrapText="1"/>
    </xf>
    <xf numFmtId="0" fontId="7" fillId="12" borderId="41" xfId="0" applyFont="1" applyFill="1" applyBorder="1" applyAlignment="1">
      <alignment horizontal="center" vertical="center" wrapText="1"/>
    </xf>
    <xf numFmtId="0" fontId="7" fillId="12" borderId="37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10" fillId="12" borderId="42" xfId="0" applyFont="1" applyFill="1" applyBorder="1" applyAlignment="1">
      <alignment horizontal="center" vertical="center" wrapText="1"/>
    </xf>
    <xf numFmtId="0" fontId="15" fillId="12" borderId="37" xfId="0" applyFont="1" applyFill="1" applyBorder="1" applyAlignment="1">
      <alignment horizontal="center" vertical="center" wrapText="1"/>
    </xf>
    <xf numFmtId="0" fontId="16" fillId="12" borderId="37" xfId="0" applyFont="1" applyFill="1" applyBorder="1" applyAlignment="1">
      <alignment horizontal="center" vertical="center" wrapText="1"/>
    </xf>
    <xf numFmtId="0" fontId="14" fillId="12" borderId="40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left" vertical="center"/>
    </xf>
    <xf numFmtId="0" fontId="17" fillId="4" borderId="26" xfId="0" applyFont="1" applyFill="1" applyBorder="1" applyAlignment="1">
      <alignment horizontal="left" vertical="center"/>
    </xf>
    <xf numFmtId="0" fontId="19" fillId="13" borderId="16" xfId="0" applyFont="1" applyFill="1" applyBorder="1" applyAlignment="1">
      <alignment horizontal="center" vertical="center" wrapText="1"/>
    </xf>
    <xf numFmtId="0" fontId="19" fillId="13" borderId="90" xfId="0" applyFont="1" applyFill="1" applyBorder="1" applyAlignment="1">
      <alignment horizontal="center" vertical="center" wrapText="1"/>
    </xf>
    <xf numFmtId="0" fontId="19" fillId="13" borderId="17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center" vertical="center" wrapText="1"/>
    </xf>
    <xf numFmtId="0" fontId="19" fillId="13" borderId="82" xfId="0" applyFont="1" applyFill="1" applyBorder="1" applyAlignment="1">
      <alignment horizontal="center" vertical="center" wrapText="1"/>
    </xf>
    <xf numFmtId="0" fontId="19" fillId="13" borderId="86" xfId="0" applyFont="1" applyFill="1" applyBorder="1" applyAlignment="1">
      <alignment horizontal="center" vertical="center" wrapText="1"/>
    </xf>
    <xf numFmtId="0" fontId="19" fillId="13" borderId="87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4 2" xfId="5" xr:uid="{00000000-0005-0000-0000-000004000000}"/>
    <cellStyle name="Normal 4 2 2" xfId="7" xr:uid="{00000000-0005-0000-0000-000005000000}"/>
    <cellStyle name="Normal 4 3" xfId="6" xr:uid="{00000000-0005-0000-0000-000006000000}"/>
    <cellStyle name="Normal 4 4" xfId="4" xr:uid="{00000000-0005-0000-0000-000007000000}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0">
    <pageSetUpPr fitToPage="1"/>
  </sheetPr>
  <dimension ref="A1:AL1743"/>
  <sheetViews>
    <sheetView tabSelected="1" topLeftCell="B166" zoomScale="40" zoomScaleNormal="40" workbookViewId="0">
      <selection activeCell="Y1640" sqref="Y1640:Y1653"/>
    </sheetView>
  </sheetViews>
  <sheetFormatPr baseColWidth="10" defaultColWidth="11.44140625" defaultRowHeight="44.4" outlineLevelRow="1" x14ac:dyDescent="0.7"/>
  <cols>
    <col min="1" max="1" width="20" style="67" customWidth="1"/>
    <col min="2" max="2" width="19.33203125" style="8" customWidth="1"/>
    <col min="3" max="5" width="31.6640625" style="8" customWidth="1"/>
    <col min="6" max="8" width="34.5546875" style="8" customWidth="1"/>
    <col min="9" max="11" width="31.6640625" style="8" customWidth="1"/>
    <col min="12" max="12" width="44.44140625" style="8" bestFit="1" customWidth="1"/>
    <col min="13" max="13" width="39.109375" style="8" bestFit="1" customWidth="1"/>
    <col min="14" max="17" width="31.6640625" style="8" customWidth="1"/>
    <col min="18" max="18" width="6.44140625" style="8" customWidth="1"/>
    <col min="19" max="19" width="75.6640625" style="8" customWidth="1"/>
    <col min="20" max="24" width="12" style="8" customWidth="1"/>
    <col min="25" max="25" width="9.109375" style="8" customWidth="1"/>
    <col min="26" max="26" width="5.6640625" style="8" customWidth="1"/>
    <col min="27" max="27" width="6.33203125" style="8" customWidth="1"/>
    <col min="28" max="33" width="5.6640625" style="8" customWidth="1"/>
    <col min="34" max="16384" width="11.44140625" style="8"/>
  </cols>
  <sheetData>
    <row r="1" spans="1:38" ht="20.100000000000001" customHeight="1" x14ac:dyDescent="0.7"/>
    <row r="2" spans="1:38" ht="20.100000000000001" customHeight="1" x14ac:dyDescent="0.7"/>
    <row r="3" spans="1:38" ht="20.100000000000001" customHeight="1" x14ac:dyDescent="0.7"/>
    <row r="4" spans="1:38" ht="20.100000000000001" customHeight="1" x14ac:dyDescent="0.7"/>
    <row r="5" spans="1:38" ht="20.100000000000001" customHeight="1" x14ac:dyDescent="0.7"/>
    <row r="6" spans="1:38" ht="20.100000000000001" customHeight="1" x14ac:dyDescent="0.7">
      <c r="F6" s="71"/>
      <c r="G6" s="71"/>
      <c r="H6" s="71"/>
      <c r="J6" s="71"/>
      <c r="K6" s="71"/>
      <c r="L6" s="71"/>
      <c r="N6" s="71"/>
      <c r="S6" s="11"/>
      <c r="T6" s="11"/>
      <c r="U6" s="9"/>
    </row>
    <row r="7" spans="1:38" ht="23.25" customHeight="1" x14ac:dyDescent="0.7">
      <c r="A7" s="68"/>
      <c r="B7" s="12"/>
      <c r="C7" s="12"/>
      <c r="D7" s="12"/>
      <c r="E7" s="12"/>
      <c r="F7" s="13"/>
      <c r="G7" s="13"/>
      <c r="H7" s="13"/>
      <c r="I7" s="12"/>
      <c r="J7" s="13"/>
      <c r="K7" s="13"/>
      <c r="L7" s="14"/>
      <c r="M7" s="15"/>
      <c r="N7" s="15"/>
      <c r="O7" s="15"/>
      <c r="P7" s="15"/>
      <c r="Q7" s="16"/>
    </row>
    <row r="8" spans="1:38" ht="38.25" customHeight="1" x14ac:dyDescent="0.7">
      <c r="A8" s="68"/>
      <c r="B8" s="103" t="s">
        <v>14</v>
      </c>
      <c r="C8" s="104" t="s">
        <v>149</v>
      </c>
      <c r="D8" s="12"/>
      <c r="E8" s="12"/>
      <c r="F8" s="13"/>
      <c r="G8" s="13"/>
      <c r="H8" s="13"/>
      <c r="I8" s="12"/>
      <c r="J8" s="13"/>
      <c r="K8" s="13"/>
      <c r="L8" s="14"/>
      <c r="M8" s="15"/>
      <c r="N8" s="15"/>
      <c r="O8" s="15"/>
      <c r="P8" s="15"/>
      <c r="Q8" s="16"/>
    </row>
    <row r="9" spans="1:38" ht="38.25" customHeight="1" x14ac:dyDescent="0.7">
      <c r="A9" s="68"/>
      <c r="B9" s="103" t="s">
        <v>17</v>
      </c>
      <c r="C9" s="104" t="s">
        <v>143</v>
      </c>
      <c r="D9" s="12"/>
      <c r="E9" s="12"/>
      <c r="F9" s="13"/>
      <c r="G9" s="13"/>
      <c r="H9" s="13"/>
      <c r="I9" s="12"/>
      <c r="J9" s="13"/>
      <c r="K9" s="13"/>
      <c r="L9" s="14"/>
      <c r="M9" s="15"/>
      <c r="N9" s="15"/>
      <c r="O9" s="15"/>
      <c r="P9" s="15"/>
      <c r="Q9" s="16"/>
    </row>
    <row r="10" spans="1:38" ht="38.25" customHeight="1" x14ac:dyDescent="0.7">
      <c r="A10" s="68"/>
      <c r="B10" s="103" t="s">
        <v>16</v>
      </c>
      <c r="C10" s="104" t="s">
        <v>15</v>
      </c>
      <c r="D10" s="12"/>
      <c r="E10" s="104" t="s">
        <v>22</v>
      </c>
      <c r="F10" s="136" t="s">
        <v>23</v>
      </c>
      <c r="G10" s="136"/>
      <c r="H10" s="136"/>
      <c r="I10" s="137" t="s">
        <v>25</v>
      </c>
      <c r="J10" s="137" t="s">
        <v>26</v>
      </c>
      <c r="K10" s="137" t="s">
        <v>145</v>
      </c>
      <c r="L10" s="137" t="s">
        <v>163</v>
      </c>
      <c r="M10" s="137" t="s">
        <v>162</v>
      </c>
      <c r="N10" s="137" t="s">
        <v>24</v>
      </c>
      <c r="O10" s="138" t="s">
        <v>63</v>
      </c>
      <c r="P10" s="138" t="s">
        <v>64</v>
      </c>
      <c r="Q10" s="16"/>
      <c r="T10" s="65" t="s">
        <v>57</v>
      </c>
      <c r="U10" s="65" t="s">
        <v>59</v>
      </c>
      <c r="V10" s="65" t="s">
        <v>60</v>
      </c>
      <c r="W10" s="65" t="s">
        <v>61</v>
      </c>
      <c r="X10" s="65" t="s">
        <v>62</v>
      </c>
      <c r="AI10" s="17"/>
      <c r="AJ10" s="17"/>
      <c r="AK10" s="17"/>
    </row>
    <row r="11" spans="1:38" ht="29.25" customHeight="1" x14ac:dyDescent="0.7">
      <c r="A11" s="68"/>
      <c r="B11" s="105"/>
      <c r="C11" s="12"/>
      <c r="D11" s="103" t="s">
        <v>160</v>
      </c>
      <c r="E11" s="123" t="s">
        <v>150</v>
      </c>
      <c r="F11" s="257" t="s">
        <v>151</v>
      </c>
      <c r="G11" s="258"/>
      <c r="H11" s="259"/>
      <c r="I11" s="124">
        <v>6</v>
      </c>
      <c r="J11" s="125" t="s">
        <v>152</v>
      </c>
      <c r="K11" s="126" t="s">
        <v>147</v>
      </c>
      <c r="L11" s="127">
        <v>12</v>
      </c>
      <c r="M11" s="126">
        <v>30</v>
      </c>
      <c r="N11" s="126">
        <v>3</v>
      </c>
      <c r="O11" s="128">
        <v>1</v>
      </c>
      <c r="P11" s="128">
        <v>1</v>
      </c>
      <c r="Q11" s="25"/>
      <c r="S11" s="8" t="str">
        <f t="shared" ref="S11:S14" si="0">F11</f>
        <v>Fundamentos de sistemas aéreos non tripulados</v>
      </c>
      <c r="T11" s="26">
        <f>L11-T72</f>
        <v>12</v>
      </c>
      <c r="U11" s="26">
        <f>M11-T73</f>
        <v>30</v>
      </c>
      <c r="V11" s="26" t="s">
        <v>65</v>
      </c>
      <c r="W11" s="26" t="s">
        <v>65</v>
      </c>
      <c r="X11" s="26">
        <f>(N11*P11)-T76</f>
        <v>3</v>
      </c>
      <c r="AI11" s="27"/>
      <c r="AJ11" s="27"/>
      <c r="AK11" s="27"/>
      <c r="AL11" s="17"/>
    </row>
    <row r="12" spans="1:38" ht="29.25" customHeight="1" x14ac:dyDescent="0.7">
      <c r="A12" s="68"/>
      <c r="B12" s="105"/>
      <c r="C12" s="12"/>
      <c r="D12" s="103" t="s">
        <v>160</v>
      </c>
      <c r="E12" s="123" t="s">
        <v>153</v>
      </c>
      <c r="F12" s="161" t="s">
        <v>154</v>
      </c>
      <c r="G12" s="162"/>
      <c r="H12" s="163"/>
      <c r="I12" s="124">
        <v>6</v>
      </c>
      <c r="J12" s="125" t="s">
        <v>152</v>
      </c>
      <c r="K12" s="126" t="s">
        <v>147</v>
      </c>
      <c r="L12" s="127">
        <v>20</v>
      </c>
      <c r="M12" s="126">
        <v>22</v>
      </c>
      <c r="N12" s="126">
        <v>3</v>
      </c>
      <c r="O12" s="128">
        <v>1</v>
      </c>
      <c r="P12" s="128">
        <v>1</v>
      </c>
      <c r="Q12" s="25"/>
      <c r="S12" s="8" t="str">
        <f t="shared" si="0"/>
        <v>Operacións, lexislación e certificación</v>
      </c>
      <c r="T12" s="26">
        <f>L12-U72</f>
        <v>20</v>
      </c>
      <c r="U12" s="26">
        <f>M12-U73</f>
        <v>22</v>
      </c>
      <c r="V12" s="26" t="s">
        <v>65</v>
      </c>
      <c r="W12" s="26" t="s">
        <v>65</v>
      </c>
      <c r="X12" s="26">
        <f>(N12*P12)-U76</f>
        <v>3</v>
      </c>
      <c r="AC12" s="17"/>
      <c r="AD12" s="27"/>
      <c r="AE12" s="27"/>
      <c r="AF12" s="27"/>
      <c r="AG12" s="27"/>
      <c r="AI12" s="27"/>
      <c r="AJ12" s="27"/>
      <c r="AK12" s="27"/>
      <c r="AL12" s="17"/>
    </row>
    <row r="13" spans="1:38" ht="29.25" customHeight="1" x14ac:dyDescent="0.7">
      <c r="A13" s="68"/>
      <c r="B13" s="105"/>
      <c r="C13" s="12"/>
      <c r="D13" s="135" t="s">
        <v>161</v>
      </c>
      <c r="E13" s="129" t="s">
        <v>155</v>
      </c>
      <c r="F13" s="228" t="s">
        <v>156</v>
      </c>
      <c r="G13" s="229"/>
      <c r="H13" s="230"/>
      <c r="I13" s="130">
        <v>6</v>
      </c>
      <c r="J13" s="131" t="s">
        <v>152</v>
      </c>
      <c r="K13" s="132" t="s">
        <v>147</v>
      </c>
      <c r="L13" s="133">
        <v>10</v>
      </c>
      <c r="M13" s="132">
        <v>33</v>
      </c>
      <c r="N13" s="132">
        <v>3</v>
      </c>
      <c r="O13" s="134">
        <v>1</v>
      </c>
      <c r="P13" s="134">
        <v>1</v>
      </c>
      <c r="Q13" s="25"/>
      <c r="S13" s="8" t="str">
        <f t="shared" si="0"/>
        <v>Aerodinámica, mecánica de voo e propulsión</v>
      </c>
      <c r="T13" s="26">
        <f>L13-V72</f>
        <v>10</v>
      </c>
      <c r="U13" s="26">
        <f>M13-V73</f>
        <v>33</v>
      </c>
      <c r="V13" s="26" t="s">
        <v>65</v>
      </c>
      <c r="W13" s="26" t="s">
        <v>65</v>
      </c>
      <c r="X13" s="26">
        <f>(N13*P13)-V76</f>
        <v>3</v>
      </c>
      <c r="AI13" s="27"/>
      <c r="AJ13" s="27"/>
      <c r="AK13" s="27"/>
      <c r="AL13" s="17"/>
    </row>
    <row r="14" spans="1:38" ht="29.25" customHeight="1" x14ac:dyDescent="0.7">
      <c r="A14" s="68"/>
      <c r="B14" s="105"/>
      <c r="C14" s="12"/>
      <c r="D14" s="135" t="s">
        <v>161</v>
      </c>
      <c r="E14" s="129" t="s">
        <v>157</v>
      </c>
      <c r="F14" s="228" t="s">
        <v>158</v>
      </c>
      <c r="G14" s="229"/>
      <c r="H14" s="230"/>
      <c r="I14" s="130">
        <v>6</v>
      </c>
      <c r="J14" s="131" t="s">
        <v>152</v>
      </c>
      <c r="K14" s="132" t="s">
        <v>147</v>
      </c>
      <c r="L14" s="133">
        <v>10</v>
      </c>
      <c r="M14" s="132">
        <v>33</v>
      </c>
      <c r="N14" s="132">
        <v>3</v>
      </c>
      <c r="O14" s="134">
        <v>1</v>
      </c>
      <c r="P14" s="134">
        <v>1</v>
      </c>
      <c r="Q14" s="25"/>
      <c r="S14" s="8" t="str">
        <f t="shared" si="0"/>
        <v>Sistemas de observación</v>
      </c>
      <c r="T14" s="26">
        <f>L14-W72</f>
        <v>10</v>
      </c>
      <c r="U14" s="26">
        <f>M14-W73</f>
        <v>33</v>
      </c>
      <c r="V14" s="26" t="s">
        <v>65</v>
      </c>
      <c r="W14" s="26" t="s">
        <v>65</v>
      </c>
      <c r="X14" s="26">
        <f>(N14*P14)-W76</f>
        <v>3</v>
      </c>
      <c r="Y14" s="28"/>
      <c r="AI14" s="27"/>
      <c r="AJ14" s="27"/>
      <c r="AK14" s="27"/>
      <c r="AL14" s="17"/>
    </row>
    <row r="15" spans="1:38" ht="29.25" customHeight="1" x14ac:dyDescent="0.7">
      <c r="A15" s="68"/>
      <c r="B15" s="12"/>
      <c r="C15" s="12"/>
      <c r="D15" s="12"/>
      <c r="E15" s="18"/>
      <c r="F15" s="223"/>
      <c r="G15" s="224"/>
      <c r="H15" s="225"/>
      <c r="I15" s="19"/>
      <c r="J15" s="20"/>
      <c r="K15" s="23"/>
      <c r="L15" s="22"/>
      <c r="M15" s="23"/>
      <c r="N15" s="23"/>
      <c r="O15" s="24"/>
      <c r="P15" s="24"/>
      <c r="Q15" s="25"/>
      <c r="T15" s="29"/>
      <c r="AI15" s="17"/>
      <c r="AJ15" s="17"/>
      <c r="AK15" s="27"/>
      <c r="AL15" s="17"/>
    </row>
    <row r="16" spans="1:38" ht="29.25" customHeight="1" x14ac:dyDescent="0.7">
      <c r="A16" s="68"/>
      <c r="B16" s="12"/>
      <c r="C16" s="12"/>
      <c r="D16" s="12"/>
      <c r="E16" s="18"/>
      <c r="F16" s="223"/>
      <c r="G16" s="224"/>
      <c r="H16" s="225"/>
      <c r="I16" s="19"/>
      <c r="J16" s="20"/>
      <c r="K16" s="21"/>
      <c r="L16" s="22"/>
      <c r="M16" s="23"/>
      <c r="N16" s="23"/>
      <c r="O16" s="24"/>
      <c r="P16" s="24"/>
      <c r="Q16" s="25"/>
      <c r="T16" s="29"/>
      <c r="AI16" s="17"/>
      <c r="AJ16" s="17"/>
      <c r="AK16" s="27"/>
      <c r="AL16" s="17"/>
    </row>
    <row r="17" spans="1:38" ht="29.25" customHeight="1" x14ac:dyDescent="0.7">
      <c r="A17" s="68"/>
      <c r="B17" s="12"/>
      <c r="C17" s="12"/>
      <c r="D17" s="12"/>
      <c r="E17" s="18"/>
      <c r="F17" s="223"/>
      <c r="G17" s="224"/>
      <c r="H17" s="225"/>
      <c r="I17" s="19"/>
      <c r="J17" s="20"/>
      <c r="K17" s="21"/>
      <c r="L17" s="23"/>
      <c r="M17" s="23"/>
      <c r="N17" s="23"/>
      <c r="O17" s="24"/>
      <c r="P17" s="24"/>
      <c r="Q17" s="25"/>
      <c r="T17" s="29"/>
      <c r="AI17" s="17"/>
      <c r="AJ17" s="17"/>
      <c r="AK17" s="27"/>
      <c r="AL17" s="17"/>
    </row>
    <row r="18" spans="1:38" ht="29.25" customHeight="1" x14ac:dyDescent="0.7">
      <c r="A18" s="68"/>
      <c r="B18" s="12"/>
      <c r="C18" s="12"/>
      <c r="D18" s="12"/>
      <c r="E18" s="18"/>
      <c r="F18" s="223"/>
      <c r="G18" s="224"/>
      <c r="H18" s="225"/>
      <c r="I18" s="19"/>
      <c r="J18" s="20"/>
      <c r="K18" s="21"/>
      <c r="L18" s="23"/>
      <c r="M18" s="23"/>
      <c r="N18" s="23"/>
      <c r="O18" s="24"/>
      <c r="P18" s="24"/>
      <c r="Q18" s="25"/>
      <c r="T18" s="29"/>
      <c r="AI18" s="17"/>
      <c r="AJ18" s="17"/>
      <c r="AK18" s="27"/>
      <c r="AL18" s="17"/>
    </row>
    <row r="19" spans="1:38" ht="29.25" customHeight="1" x14ac:dyDescent="0.7">
      <c r="A19" s="68"/>
      <c r="B19" s="12"/>
      <c r="C19" s="12"/>
      <c r="D19" s="12"/>
      <c r="E19" s="18"/>
      <c r="F19" s="223"/>
      <c r="G19" s="224"/>
      <c r="H19" s="225"/>
      <c r="I19" s="20"/>
      <c r="J19" s="20"/>
      <c r="K19" s="21"/>
      <c r="L19" s="23"/>
      <c r="M19" s="23"/>
      <c r="N19" s="23"/>
      <c r="O19" s="24"/>
      <c r="P19" s="24"/>
      <c r="Q19" s="25"/>
      <c r="AI19" s="17"/>
      <c r="AJ19" s="17"/>
      <c r="AK19" s="27"/>
      <c r="AL19" s="17"/>
    </row>
    <row r="20" spans="1:38" ht="29.25" customHeight="1" x14ac:dyDescent="0.7">
      <c r="A20" s="68"/>
      <c r="B20" s="12"/>
      <c r="C20" s="12"/>
      <c r="D20" s="12"/>
      <c r="E20" s="18"/>
      <c r="F20" s="223"/>
      <c r="G20" s="224"/>
      <c r="H20" s="225"/>
      <c r="I20" s="19"/>
      <c r="J20" s="20"/>
      <c r="K20" s="21"/>
      <c r="L20" s="22"/>
      <c r="M20" s="23"/>
      <c r="N20" s="23"/>
      <c r="O20" s="24"/>
      <c r="P20" s="24"/>
      <c r="Q20" s="25"/>
      <c r="AI20" s="17"/>
      <c r="AJ20" s="17"/>
      <c r="AK20" s="27"/>
      <c r="AL20" s="17"/>
    </row>
    <row r="21" spans="1:38" ht="29.25" customHeight="1" x14ac:dyDescent="0.7">
      <c r="A21" s="68"/>
      <c r="B21" s="12"/>
      <c r="C21" s="12"/>
      <c r="D21" s="12"/>
      <c r="E21" s="18"/>
      <c r="F21" s="223"/>
      <c r="G21" s="224"/>
      <c r="H21" s="225"/>
      <c r="I21" s="19"/>
      <c r="J21" s="20"/>
      <c r="K21" s="21"/>
      <c r="L21" s="22"/>
      <c r="M21" s="23"/>
      <c r="N21" s="23"/>
      <c r="O21" s="23"/>
      <c r="P21" s="23"/>
      <c r="Q21" s="30"/>
      <c r="AI21" s="17"/>
      <c r="AJ21" s="17"/>
      <c r="AK21" s="27"/>
      <c r="AL21" s="17"/>
    </row>
    <row r="22" spans="1:38" ht="29.25" customHeight="1" x14ac:dyDescent="0.7">
      <c r="A22" s="68"/>
      <c r="B22" s="12"/>
      <c r="C22" s="12"/>
      <c r="D22" s="12"/>
      <c r="E22" s="18"/>
      <c r="F22" s="223"/>
      <c r="G22" s="224"/>
      <c r="H22" s="225"/>
      <c r="I22" s="19"/>
      <c r="J22" s="20"/>
      <c r="K22" s="23"/>
      <c r="L22" s="23"/>
      <c r="M22" s="23"/>
      <c r="N22" s="23"/>
      <c r="O22" s="23"/>
      <c r="P22" s="23"/>
      <c r="Q22" s="12"/>
      <c r="AI22" s="17"/>
      <c r="AJ22" s="17"/>
      <c r="AK22" s="27"/>
      <c r="AL22" s="17"/>
    </row>
    <row r="23" spans="1:38" ht="29.25" customHeight="1" x14ac:dyDescent="0.7">
      <c r="A23" s="68"/>
      <c r="B23" s="12"/>
      <c r="C23" s="12"/>
      <c r="D23" s="12"/>
      <c r="E23" s="18"/>
      <c r="F23" s="223"/>
      <c r="G23" s="224"/>
      <c r="H23" s="225"/>
      <c r="I23" s="19"/>
      <c r="J23" s="20"/>
      <c r="K23" s="23"/>
      <c r="L23" s="23"/>
      <c r="M23" s="23"/>
      <c r="N23" s="23"/>
      <c r="O23" s="23"/>
      <c r="P23" s="23"/>
      <c r="Q23" s="12"/>
      <c r="AI23" s="17"/>
      <c r="AJ23" s="17"/>
      <c r="AK23" s="27"/>
      <c r="AL23" s="17"/>
    </row>
    <row r="24" spans="1:38" ht="29.25" customHeight="1" x14ac:dyDescent="0.7">
      <c r="A24" s="68"/>
      <c r="B24" s="12"/>
      <c r="C24" s="12"/>
      <c r="D24" s="12"/>
      <c r="E24" s="18"/>
      <c r="F24" s="223"/>
      <c r="G24" s="224"/>
      <c r="H24" s="225"/>
      <c r="I24" s="20"/>
      <c r="J24" s="20"/>
      <c r="K24" s="23"/>
      <c r="L24" s="23"/>
      <c r="M24" s="23"/>
      <c r="N24" s="23"/>
      <c r="O24" s="23"/>
      <c r="P24" s="23"/>
      <c r="Q24" s="12"/>
      <c r="AI24" s="17"/>
      <c r="AJ24" s="17"/>
      <c r="AK24" s="27"/>
      <c r="AL24" s="17"/>
    </row>
    <row r="25" spans="1:38" ht="29.25" customHeight="1" x14ac:dyDescent="0.7">
      <c r="A25" s="68"/>
      <c r="B25" s="12"/>
      <c r="C25" s="12"/>
      <c r="D25" s="12"/>
      <c r="E25" s="20"/>
      <c r="F25" s="223"/>
      <c r="G25" s="224"/>
      <c r="H25" s="225"/>
      <c r="I25" s="20"/>
      <c r="J25" s="20"/>
      <c r="K25" s="23"/>
      <c r="L25" s="23"/>
      <c r="M25" s="23"/>
      <c r="N25" s="23"/>
      <c r="O25" s="23"/>
      <c r="P25" s="23"/>
      <c r="Q25" s="12"/>
      <c r="AI25" s="17"/>
      <c r="AJ25" s="17"/>
      <c r="AK25" s="27"/>
      <c r="AL25" s="17"/>
    </row>
    <row r="26" spans="1:38" ht="23.25" customHeight="1" x14ac:dyDescent="0.7">
      <c r="A26" s="68"/>
      <c r="B26" s="12"/>
      <c r="C26" s="12"/>
      <c r="D26" s="12"/>
      <c r="E26" s="12"/>
      <c r="F26" s="12"/>
      <c r="G26" s="13"/>
      <c r="H26" s="72"/>
      <c r="I26" s="19">
        <f>SUM(I11:I25)</f>
        <v>24</v>
      </c>
      <c r="J26" s="12"/>
      <c r="K26" s="13"/>
      <c r="L26" s="31"/>
      <c r="M26" s="31"/>
      <c r="N26" s="12"/>
      <c r="O26" s="12"/>
      <c r="P26" s="12"/>
      <c r="Q26" s="12"/>
      <c r="AI26" s="27"/>
      <c r="AJ26" s="27"/>
      <c r="AK26" s="17"/>
    </row>
    <row r="27" spans="1:38" ht="20.25" customHeight="1" thickBot="1" x14ac:dyDescent="0.75">
      <c r="A27" s="69"/>
      <c r="G27" s="9"/>
      <c r="H27" s="9"/>
    </row>
    <row r="28" spans="1:38" ht="18" customHeight="1" outlineLevel="1" x14ac:dyDescent="0.35">
      <c r="A28" s="231">
        <v>0</v>
      </c>
      <c r="B28" s="204" t="s">
        <v>0</v>
      </c>
      <c r="C28" s="177" t="s">
        <v>1</v>
      </c>
      <c r="D28" s="178"/>
      <c r="E28" s="179"/>
      <c r="F28" s="177" t="s">
        <v>2</v>
      </c>
      <c r="G28" s="178"/>
      <c r="H28" s="179"/>
      <c r="I28" s="177" t="s">
        <v>3</v>
      </c>
      <c r="J28" s="178"/>
      <c r="K28" s="179"/>
      <c r="L28" s="177" t="s">
        <v>4</v>
      </c>
      <c r="M28" s="178"/>
      <c r="N28" s="179"/>
      <c r="O28" s="177" t="s">
        <v>5</v>
      </c>
      <c r="P28" s="178"/>
      <c r="Q28" s="179"/>
      <c r="T28" s="220" t="str">
        <f>S11</f>
        <v>Fundamentos de sistemas aéreos non tripulados</v>
      </c>
      <c r="U28" s="214" t="str">
        <f>F12</f>
        <v>Operacións, lexislación e certificación</v>
      </c>
      <c r="V28" s="214" t="str">
        <f>F13</f>
        <v>Aerodinámica, mecánica de voo e propulsión</v>
      </c>
      <c r="W28" s="214" t="str">
        <f>F14</f>
        <v>Sistemas de observación</v>
      </c>
      <c r="X28" s="214"/>
      <c r="Y28" s="214"/>
      <c r="Z28" s="214"/>
      <c r="AA28" s="214"/>
      <c r="AB28" s="214"/>
      <c r="AC28" s="214"/>
      <c r="AD28" s="214"/>
      <c r="AE28" s="214"/>
      <c r="AF28" s="214"/>
      <c r="AG28" s="217"/>
    </row>
    <row r="29" spans="1:38" ht="18" customHeight="1" outlineLevel="1" thickBot="1" x14ac:dyDescent="0.45">
      <c r="A29" s="232"/>
      <c r="B29" s="205"/>
      <c r="C29" s="183">
        <v>44438</v>
      </c>
      <c r="D29" s="184"/>
      <c r="E29" s="185"/>
      <c r="F29" s="183">
        <f>SUM(C29+1)</f>
        <v>44439</v>
      </c>
      <c r="G29" s="184"/>
      <c r="H29" s="185"/>
      <c r="I29" s="183">
        <f>SUM(F29+1)</f>
        <v>44440</v>
      </c>
      <c r="J29" s="184"/>
      <c r="K29" s="185"/>
      <c r="L29" s="183">
        <f>SUM(I29+1)</f>
        <v>44441</v>
      </c>
      <c r="M29" s="184"/>
      <c r="N29" s="185"/>
      <c r="O29" s="183">
        <f>SUM(L29+1)</f>
        <v>44442</v>
      </c>
      <c r="P29" s="184"/>
      <c r="Q29" s="185"/>
      <c r="S29" s="11"/>
      <c r="T29" s="221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8"/>
    </row>
    <row r="30" spans="1:38" ht="18" customHeight="1" outlineLevel="1" thickBot="1" x14ac:dyDescent="0.45">
      <c r="A30" s="232"/>
      <c r="B30" s="192" t="s">
        <v>7</v>
      </c>
      <c r="C30" s="254"/>
      <c r="D30" s="246"/>
      <c r="E30" s="247"/>
      <c r="F30" s="254"/>
      <c r="G30" s="246"/>
      <c r="H30" s="247"/>
      <c r="I30" s="254"/>
      <c r="J30" s="246"/>
      <c r="K30" s="247"/>
      <c r="L30" s="254"/>
      <c r="M30" s="246"/>
      <c r="N30" s="247"/>
      <c r="O30" s="245"/>
      <c r="P30" s="246"/>
      <c r="Q30" s="247"/>
      <c r="S30" s="11"/>
      <c r="T30" s="221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8"/>
    </row>
    <row r="31" spans="1:38" ht="18" customHeight="1" outlineLevel="1" thickBot="1" x14ac:dyDescent="0.45">
      <c r="A31" s="232"/>
      <c r="B31" s="192"/>
      <c r="C31" s="252"/>
      <c r="D31" s="249"/>
      <c r="E31" s="250"/>
      <c r="F31" s="252"/>
      <c r="G31" s="249"/>
      <c r="H31" s="250"/>
      <c r="I31" s="252"/>
      <c r="J31" s="249"/>
      <c r="K31" s="250"/>
      <c r="L31" s="252"/>
      <c r="M31" s="249"/>
      <c r="N31" s="250"/>
      <c r="O31" s="255"/>
      <c r="P31" s="249"/>
      <c r="Q31" s="250"/>
      <c r="S31" s="11"/>
      <c r="T31" s="221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8"/>
    </row>
    <row r="32" spans="1:38" ht="18" customHeight="1" outlineLevel="1" thickBot="1" x14ac:dyDescent="0.45">
      <c r="A32" s="232"/>
      <c r="B32" s="192"/>
      <c r="C32" s="253"/>
      <c r="D32" s="249"/>
      <c r="E32" s="250"/>
      <c r="F32" s="253"/>
      <c r="G32" s="249"/>
      <c r="H32" s="250"/>
      <c r="I32" s="253"/>
      <c r="J32" s="249"/>
      <c r="K32" s="250"/>
      <c r="L32" s="253"/>
      <c r="M32" s="249"/>
      <c r="N32" s="250"/>
      <c r="O32" s="256"/>
      <c r="P32" s="249"/>
      <c r="Q32" s="250"/>
      <c r="S32" s="11"/>
      <c r="T32" s="221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8"/>
      <c r="AI32" s="17"/>
      <c r="AJ32" s="17"/>
    </row>
    <row r="33" spans="1:36" ht="18" customHeight="1" outlineLevel="1" thickBot="1" x14ac:dyDescent="0.45">
      <c r="A33" s="232"/>
      <c r="B33" s="192"/>
      <c r="C33" s="242"/>
      <c r="D33" s="243"/>
      <c r="E33" s="244"/>
      <c r="F33" s="242"/>
      <c r="G33" s="243"/>
      <c r="H33" s="244"/>
      <c r="I33" s="242"/>
      <c r="J33" s="243"/>
      <c r="K33" s="244"/>
      <c r="L33" s="242"/>
      <c r="M33" s="243"/>
      <c r="N33" s="244"/>
      <c r="O33" s="251"/>
      <c r="P33" s="243"/>
      <c r="Q33" s="244"/>
      <c r="S33" s="11"/>
      <c r="T33" s="221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8"/>
      <c r="AI33" s="27"/>
      <c r="AJ33" s="27"/>
    </row>
    <row r="34" spans="1:36" ht="18" customHeight="1" outlineLevel="1" thickBot="1" x14ac:dyDescent="0.45">
      <c r="A34" s="232"/>
      <c r="B34" s="192" t="s">
        <v>8</v>
      </c>
      <c r="C34" s="245"/>
      <c r="D34" s="246"/>
      <c r="E34" s="247"/>
      <c r="F34" s="254"/>
      <c r="G34" s="246"/>
      <c r="H34" s="247"/>
      <c r="I34" s="245"/>
      <c r="J34" s="246"/>
      <c r="K34" s="247"/>
      <c r="L34" s="245"/>
      <c r="M34" s="246"/>
      <c r="N34" s="247"/>
      <c r="O34" s="245"/>
      <c r="P34" s="246"/>
      <c r="Q34" s="247"/>
      <c r="S34" s="11"/>
      <c r="T34" s="221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8"/>
      <c r="AI34" s="27"/>
      <c r="AJ34" s="27"/>
    </row>
    <row r="35" spans="1:36" ht="18" customHeight="1" outlineLevel="1" thickBot="1" x14ac:dyDescent="0.45">
      <c r="A35" s="232"/>
      <c r="B35" s="192"/>
      <c r="C35" s="248"/>
      <c r="D35" s="249"/>
      <c r="E35" s="250"/>
      <c r="F35" s="252"/>
      <c r="G35" s="249"/>
      <c r="H35" s="250"/>
      <c r="I35" s="248"/>
      <c r="J35" s="249"/>
      <c r="K35" s="250"/>
      <c r="L35" s="248"/>
      <c r="M35" s="249"/>
      <c r="N35" s="250"/>
      <c r="O35" s="248"/>
      <c r="P35" s="249"/>
      <c r="Q35" s="250"/>
      <c r="S35" s="11"/>
      <c r="T35" s="221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8"/>
      <c r="AI35" s="27"/>
      <c r="AJ35" s="27"/>
    </row>
    <row r="36" spans="1:36" ht="18" customHeight="1" outlineLevel="1" thickBot="1" x14ac:dyDescent="0.4">
      <c r="A36" s="232"/>
      <c r="B36" s="192"/>
      <c r="C36" s="248"/>
      <c r="D36" s="249"/>
      <c r="E36" s="250"/>
      <c r="F36" s="253"/>
      <c r="G36" s="249"/>
      <c r="H36" s="250"/>
      <c r="I36" s="248"/>
      <c r="J36" s="249"/>
      <c r="K36" s="250"/>
      <c r="L36" s="248"/>
      <c r="M36" s="249"/>
      <c r="N36" s="250"/>
      <c r="O36" s="248"/>
      <c r="P36" s="249"/>
      <c r="Q36" s="250"/>
      <c r="T36" s="221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8"/>
      <c r="AI36" s="27"/>
      <c r="AJ36" s="27"/>
    </row>
    <row r="37" spans="1:36" ht="18" customHeight="1" outlineLevel="1" thickBot="1" x14ac:dyDescent="0.45">
      <c r="A37" s="232"/>
      <c r="B37" s="192"/>
      <c r="C37" s="251"/>
      <c r="D37" s="243"/>
      <c r="E37" s="244"/>
      <c r="F37" s="242"/>
      <c r="G37" s="243"/>
      <c r="H37" s="244"/>
      <c r="I37" s="251"/>
      <c r="J37" s="243"/>
      <c r="K37" s="244"/>
      <c r="L37" s="251"/>
      <c r="M37" s="243"/>
      <c r="N37" s="244"/>
      <c r="O37" s="251"/>
      <c r="P37" s="243"/>
      <c r="Q37" s="244"/>
      <c r="S37" s="11"/>
      <c r="T37" s="221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8"/>
      <c r="AI37" s="17"/>
      <c r="AJ37" s="17"/>
    </row>
    <row r="38" spans="1:36" ht="18" customHeight="1" outlineLevel="1" thickBot="1" x14ac:dyDescent="0.45">
      <c r="A38" s="232"/>
      <c r="B38" s="192" t="s">
        <v>9</v>
      </c>
      <c r="C38" s="245"/>
      <c r="D38" s="246"/>
      <c r="E38" s="247"/>
      <c r="F38" s="245"/>
      <c r="G38" s="246"/>
      <c r="H38" s="247"/>
      <c r="I38" s="245"/>
      <c r="J38" s="246"/>
      <c r="K38" s="247"/>
      <c r="L38" s="245"/>
      <c r="M38" s="246"/>
      <c r="N38" s="247"/>
      <c r="O38" s="245"/>
      <c r="P38" s="246"/>
      <c r="Q38" s="247"/>
      <c r="S38" s="11"/>
      <c r="T38" s="221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8"/>
      <c r="AI38" s="27"/>
      <c r="AJ38" s="27"/>
    </row>
    <row r="39" spans="1:36" ht="18" customHeight="1" outlineLevel="1" thickBot="1" x14ac:dyDescent="0.45">
      <c r="A39" s="232"/>
      <c r="B39" s="192"/>
      <c r="C39" s="248"/>
      <c r="D39" s="249"/>
      <c r="E39" s="250"/>
      <c r="F39" s="248"/>
      <c r="G39" s="249"/>
      <c r="H39" s="250"/>
      <c r="I39" s="248"/>
      <c r="J39" s="249"/>
      <c r="K39" s="250"/>
      <c r="L39" s="248"/>
      <c r="M39" s="249"/>
      <c r="N39" s="250"/>
      <c r="O39" s="248"/>
      <c r="P39" s="249"/>
      <c r="Q39" s="250"/>
      <c r="S39" s="11"/>
      <c r="T39" s="221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8"/>
      <c r="AI39" s="17"/>
      <c r="AJ39" s="17"/>
    </row>
    <row r="40" spans="1:36" ht="18" customHeight="1" outlineLevel="1" thickBot="1" x14ac:dyDescent="0.45">
      <c r="A40" s="232"/>
      <c r="B40" s="192"/>
      <c r="C40" s="248"/>
      <c r="D40" s="249"/>
      <c r="E40" s="250"/>
      <c r="F40" s="248"/>
      <c r="G40" s="249"/>
      <c r="H40" s="250"/>
      <c r="I40" s="248"/>
      <c r="J40" s="249"/>
      <c r="K40" s="250"/>
      <c r="L40" s="248"/>
      <c r="M40" s="249"/>
      <c r="N40" s="250"/>
      <c r="O40" s="248"/>
      <c r="P40" s="249"/>
      <c r="Q40" s="250"/>
      <c r="S40" s="32"/>
      <c r="T40" s="221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8"/>
      <c r="AI40" s="17"/>
      <c r="AJ40" s="17"/>
    </row>
    <row r="41" spans="1:36" ht="18" customHeight="1" outlineLevel="1" thickBot="1" x14ac:dyDescent="0.45">
      <c r="A41" s="232"/>
      <c r="B41" s="192"/>
      <c r="C41" s="251"/>
      <c r="D41" s="243"/>
      <c r="E41" s="244"/>
      <c r="F41" s="251"/>
      <c r="G41" s="243"/>
      <c r="H41" s="244"/>
      <c r="I41" s="251"/>
      <c r="J41" s="243"/>
      <c r="K41" s="244"/>
      <c r="L41" s="251"/>
      <c r="M41" s="243"/>
      <c r="N41" s="244"/>
      <c r="O41" s="251"/>
      <c r="P41" s="243"/>
      <c r="Q41" s="244"/>
      <c r="S41" s="10" t="s">
        <v>47</v>
      </c>
      <c r="T41" s="222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9"/>
    </row>
    <row r="42" spans="1:36" ht="18" customHeight="1" outlineLevel="1" thickBot="1" x14ac:dyDescent="0.4">
      <c r="A42" s="232"/>
      <c r="B42" s="192" t="s">
        <v>10</v>
      </c>
      <c r="C42" s="245"/>
      <c r="D42" s="246"/>
      <c r="E42" s="247"/>
      <c r="F42" s="245"/>
      <c r="G42" s="246"/>
      <c r="H42" s="247"/>
      <c r="I42" s="245"/>
      <c r="J42" s="246"/>
      <c r="K42" s="247"/>
      <c r="L42" s="245"/>
      <c r="M42" s="246"/>
      <c r="N42" s="247"/>
      <c r="O42" s="245"/>
      <c r="P42" s="246"/>
      <c r="Q42" s="247"/>
      <c r="S42" s="8" t="s">
        <v>40</v>
      </c>
      <c r="T42" s="33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5">
        <v>0</v>
      </c>
    </row>
    <row r="43" spans="1:36" ht="18" customHeight="1" outlineLevel="1" thickBot="1" x14ac:dyDescent="0.4">
      <c r="A43" s="232"/>
      <c r="B43" s="192"/>
      <c r="C43" s="248"/>
      <c r="D43" s="249"/>
      <c r="E43" s="250"/>
      <c r="F43" s="248"/>
      <c r="G43" s="249"/>
      <c r="H43" s="250"/>
      <c r="I43" s="248"/>
      <c r="J43" s="249"/>
      <c r="K43" s="250"/>
      <c r="L43" s="248"/>
      <c r="M43" s="249"/>
      <c r="N43" s="250"/>
      <c r="O43" s="248"/>
      <c r="P43" s="249"/>
      <c r="Q43" s="250"/>
      <c r="S43" s="8" t="s">
        <v>45</v>
      </c>
      <c r="T43" s="36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8">
        <v>0</v>
      </c>
    </row>
    <row r="44" spans="1:36" ht="18" customHeight="1" outlineLevel="1" thickBot="1" x14ac:dyDescent="0.4">
      <c r="A44" s="232"/>
      <c r="B44" s="192"/>
      <c r="C44" s="248"/>
      <c r="D44" s="249"/>
      <c r="E44" s="250"/>
      <c r="F44" s="248"/>
      <c r="G44" s="249"/>
      <c r="H44" s="250"/>
      <c r="I44" s="248"/>
      <c r="J44" s="249"/>
      <c r="K44" s="250"/>
      <c r="L44" s="248"/>
      <c r="M44" s="249"/>
      <c r="N44" s="250"/>
      <c r="O44" s="248"/>
      <c r="P44" s="249"/>
      <c r="Q44" s="250"/>
      <c r="S44" s="8" t="s">
        <v>46</v>
      </c>
      <c r="T44" s="36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8">
        <v>0</v>
      </c>
    </row>
    <row r="45" spans="1:36" ht="18" customHeight="1" outlineLevel="1" thickBot="1" x14ac:dyDescent="0.4">
      <c r="A45" s="232"/>
      <c r="B45" s="192"/>
      <c r="C45" s="251"/>
      <c r="D45" s="243"/>
      <c r="E45" s="244"/>
      <c r="F45" s="251"/>
      <c r="G45" s="243"/>
      <c r="H45" s="244"/>
      <c r="I45" s="251"/>
      <c r="J45" s="243"/>
      <c r="K45" s="244"/>
      <c r="L45" s="251"/>
      <c r="M45" s="243"/>
      <c r="N45" s="244"/>
      <c r="O45" s="251"/>
      <c r="P45" s="243"/>
      <c r="Q45" s="244"/>
      <c r="S45" s="8" t="s">
        <v>50</v>
      </c>
      <c r="T45" s="36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8">
        <v>0</v>
      </c>
    </row>
    <row r="46" spans="1:36" ht="18" customHeight="1" outlineLevel="1" thickBot="1" x14ac:dyDescent="0.4">
      <c r="A46" s="232"/>
      <c r="B46" s="192" t="s">
        <v>11</v>
      </c>
      <c r="C46" s="245"/>
      <c r="D46" s="246"/>
      <c r="E46" s="247"/>
      <c r="F46" s="245"/>
      <c r="G46" s="246"/>
      <c r="H46" s="247"/>
      <c r="I46" s="245"/>
      <c r="J46" s="246"/>
      <c r="K46" s="247"/>
      <c r="L46" s="245"/>
      <c r="M46" s="246"/>
      <c r="N46" s="247"/>
      <c r="O46" s="245"/>
      <c r="P46" s="246"/>
      <c r="Q46" s="247"/>
      <c r="S46" s="8" t="s">
        <v>48</v>
      </c>
      <c r="T46" s="36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8">
        <v>0</v>
      </c>
    </row>
    <row r="47" spans="1:36" ht="18" customHeight="1" outlineLevel="1" thickBot="1" x14ac:dyDescent="0.4">
      <c r="A47" s="232"/>
      <c r="B47" s="192"/>
      <c r="C47" s="248"/>
      <c r="D47" s="249"/>
      <c r="E47" s="250"/>
      <c r="F47" s="248"/>
      <c r="G47" s="249"/>
      <c r="H47" s="250"/>
      <c r="I47" s="248"/>
      <c r="J47" s="249"/>
      <c r="K47" s="250"/>
      <c r="L47" s="248"/>
      <c r="M47" s="249"/>
      <c r="N47" s="250"/>
      <c r="O47" s="248"/>
      <c r="P47" s="249"/>
      <c r="Q47" s="250"/>
      <c r="S47" s="8" t="s">
        <v>6</v>
      </c>
      <c r="T47" s="39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1">
        <v>0</v>
      </c>
    </row>
    <row r="48" spans="1:36" ht="18" customHeight="1" outlineLevel="1" thickBot="1" x14ac:dyDescent="0.4">
      <c r="A48" s="232"/>
      <c r="B48" s="192"/>
      <c r="C48" s="248"/>
      <c r="D48" s="249"/>
      <c r="E48" s="250"/>
      <c r="F48" s="248"/>
      <c r="G48" s="249"/>
      <c r="H48" s="250"/>
      <c r="I48" s="248"/>
      <c r="J48" s="249"/>
      <c r="K48" s="250"/>
      <c r="L48" s="248"/>
      <c r="M48" s="249"/>
      <c r="N48" s="250"/>
      <c r="O48" s="248"/>
      <c r="P48" s="249"/>
      <c r="Q48" s="250"/>
    </row>
    <row r="49" spans="1:33" ht="18" customHeight="1" outlineLevel="1" thickBot="1" x14ac:dyDescent="0.4">
      <c r="A49" s="232"/>
      <c r="B49" s="200"/>
      <c r="C49" s="251"/>
      <c r="D49" s="243"/>
      <c r="E49" s="244"/>
      <c r="F49" s="251"/>
      <c r="G49" s="243"/>
      <c r="H49" s="244"/>
      <c r="I49" s="251"/>
      <c r="J49" s="243"/>
      <c r="K49" s="244"/>
      <c r="L49" s="251"/>
      <c r="M49" s="243"/>
      <c r="N49" s="244"/>
      <c r="O49" s="251"/>
      <c r="P49" s="243"/>
      <c r="Q49" s="244"/>
      <c r="S49" s="8" t="s">
        <v>44</v>
      </c>
      <c r="T49" s="42">
        <f t="shared" ref="T49:AG49" si="1">SUM(T42:T46)</f>
        <v>0</v>
      </c>
      <c r="U49" s="43">
        <f t="shared" si="1"/>
        <v>0</v>
      </c>
      <c r="V49" s="43">
        <f t="shared" si="1"/>
        <v>0</v>
      </c>
      <c r="W49" s="43">
        <f t="shared" si="1"/>
        <v>0</v>
      </c>
      <c r="X49" s="43">
        <f t="shared" si="1"/>
        <v>0</v>
      </c>
      <c r="Y49" s="43">
        <f t="shared" si="1"/>
        <v>0</v>
      </c>
      <c r="Z49" s="43">
        <f t="shared" si="1"/>
        <v>0</v>
      </c>
      <c r="AA49" s="43">
        <f t="shared" si="1"/>
        <v>0</v>
      </c>
      <c r="AB49" s="43">
        <f t="shared" si="1"/>
        <v>0</v>
      </c>
      <c r="AC49" s="43">
        <f t="shared" si="1"/>
        <v>0</v>
      </c>
      <c r="AD49" s="43">
        <f t="shared" si="1"/>
        <v>0</v>
      </c>
      <c r="AE49" s="43">
        <f t="shared" si="1"/>
        <v>0</v>
      </c>
      <c r="AF49" s="43">
        <f t="shared" si="1"/>
        <v>0</v>
      </c>
      <c r="AG49" s="43">
        <f t="shared" si="1"/>
        <v>0</v>
      </c>
    </row>
    <row r="50" spans="1:33" ht="18" customHeight="1" outlineLevel="1" thickBot="1" x14ac:dyDescent="0.4">
      <c r="A50" s="232"/>
      <c r="B50" s="192" t="s">
        <v>67</v>
      </c>
      <c r="C50" s="245"/>
      <c r="D50" s="246"/>
      <c r="E50" s="247"/>
      <c r="F50" s="245"/>
      <c r="G50" s="246"/>
      <c r="H50" s="247"/>
      <c r="I50" s="245"/>
      <c r="J50" s="246"/>
      <c r="K50" s="247"/>
      <c r="L50" s="245"/>
      <c r="M50" s="246"/>
      <c r="N50" s="247"/>
      <c r="O50" s="245"/>
      <c r="P50" s="246"/>
      <c r="Q50" s="24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ht="18" customHeight="1" outlineLevel="1" thickBot="1" x14ac:dyDescent="0.4">
      <c r="A51" s="232"/>
      <c r="B51" s="192"/>
      <c r="C51" s="248"/>
      <c r="D51" s="249"/>
      <c r="E51" s="250"/>
      <c r="F51" s="248"/>
      <c r="G51" s="249"/>
      <c r="H51" s="250"/>
      <c r="I51" s="248"/>
      <c r="J51" s="249"/>
      <c r="K51" s="250"/>
      <c r="L51" s="248"/>
      <c r="M51" s="249"/>
      <c r="N51" s="250"/>
      <c r="O51" s="248"/>
      <c r="P51" s="249"/>
      <c r="Q51" s="250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ht="18" customHeight="1" outlineLevel="1" thickBot="1" x14ac:dyDescent="0.4">
      <c r="A52" s="232"/>
      <c r="B52" s="192"/>
      <c r="C52" s="248"/>
      <c r="D52" s="249"/>
      <c r="E52" s="250"/>
      <c r="F52" s="248"/>
      <c r="G52" s="249"/>
      <c r="H52" s="250"/>
      <c r="I52" s="248"/>
      <c r="J52" s="249"/>
      <c r="K52" s="250"/>
      <c r="L52" s="248"/>
      <c r="M52" s="249"/>
      <c r="N52" s="250"/>
      <c r="O52" s="248"/>
      <c r="P52" s="249"/>
      <c r="Q52" s="250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ht="18" customHeight="1" outlineLevel="1" thickBot="1" x14ac:dyDescent="0.4">
      <c r="A53" s="232"/>
      <c r="B53" s="200"/>
      <c r="C53" s="251"/>
      <c r="D53" s="243"/>
      <c r="E53" s="244"/>
      <c r="F53" s="251"/>
      <c r="G53" s="243"/>
      <c r="H53" s="244"/>
      <c r="I53" s="251"/>
      <c r="J53" s="243"/>
      <c r="K53" s="244"/>
      <c r="L53" s="251"/>
      <c r="M53" s="243"/>
      <c r="N53" s="244"/>
      <c r="O53" s="251"/>
      <c r="P53" s="243"/>
      <c r="Q53" s="24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ht="18" customHeight="1" outlineLevel="1" thickBot="1" x14ac:dyDescent="0.4">
      <c r="A54" s="232"/>
      <c r="B54" s="73"/>
      <c r="C54" s="75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  <c r="P54" s="74"/>
      <c r="Q54" s="76"/>
    </row>
    <row r="55" spans="1:33" ht="18" customHeight="1" outlineLevel="1" thickBot="1" x14ac:dyDescent="0.4">
      <c r="A55" s="232"/>
      <c r="B55" s="194" t="s">
        <v>68</v>
      </c>
      <c r="C55" s="254"/>
      <c r="D55" s="246"/>
      <c r="E55" s="247"/>
      <c r="F55" s="254"/>
      <c r="G55" s="246"/>
      <c r="H55" s="247"/>
      <c r="I55" s="254"/>
      <c r="J55" s="246"/>
      <c r="K55" s="247"/>
      <c r="L55" s="254"/>
      <c r="M55" s="246"/>
      <c r="N55" s="247"/>
      <c r="O55" s="245"/>
      <c r="P55" s="246"/>
      <c r="Q55" s="247"/>
    </row>
    <row r="56" spans="1:33" ht="18" customHeight="1" outlineLevel="1" thickBot="1" x14ac:dyDescent="0.4">
      <c r="A56" s="232"/>
      <c r="B56" s="195"/>
      <c r="C56" s="252"/>
      <c r="D56" s="249"/>
      <c r="E56" s="250"/>
      <c r="F56" s="252"/>
      <c r="G56" s="249"/>
      <c r="H56" s="250"/>
      <c r="I56" s="252"/>
      <c r="J56" s="249"/>
      <c r="K56" s="250"/>
      <c r="L56" s="252"/>
      <c r="M56" s="249"/>
      <c r="N56" s="250"/>
      <c r="O56" s="255"/>
      <c r="P56" s="249"/>
      <c r="Q56" s="250"/>
    </row>
    <row r="57" spans="1:33" ht="18" customHeight="1" outlineLevel="1" thickBot="1" x14ac:dyDescent="0.4">
      <c r="A57" s="232"/>
      <c r="B57" s="195"/>
      <c r="C57" s="253"/>
      <c r="D57" s="249"/>
      <c r="E57" s="250"/>
      <c r="F57" s="253"/>
      <c r="G57" s="249"/>
      <c r="H57" s="250"/>
      <c r="I57" s="253"/>
      <c r="J57" s="249"/>
      <c r="K57" s="250"/>
      <c r="L57" s="253"/>
      <c r="M57" s="249"/>
      <c r="N57" s="250"/>
      <c r="O57" s="256"/>
      <c r="P57" s="249"/>
      <c r="Q57" s="250"/>
    </row>
    <row r="58" spans="1:33" ht="18" customHeight="1" outlineLevel="1" thickBot="1" x14ac:dyDescent="0.4">
      <c r="A58" s="232"/>
      <c r="B58" s="196"/>
      <c r="C58" s="242"/>
      <c r="D58" s="243"/>
      <c r="E58" s="244"/>
      <c r="F58" s="242"/>
      <c r="G58" s="243"/>
      <c r="H58" s="244"/>
      <c r="I58" s="242"/>
      <c r="J58" s="243"/>
      <c r="K58" s="244"/>
      <c r="L58" s="242"/>
      <c r="M58" s="243"/>
      <c r="N58" s="244"/>
      <c r="O58" s="251"/>
      <c r="P58" s="243"/>
      <c r="Q58" s="244"/>
    </row>
    <row r="59" spans="1:33" ht="18" customHeight="1" outlineLevel="1" thickBot="1" x14ac:dyDescent="0.4">
      <c r="A59" s="232"/>
      <c r="B59" s="193" t="s">
        <v>12</v>
      </c>
      <c r="C59" s="245"/>
      <c r="D59" s="246"/>
      <c r="E59" s="247"/>
      <c r="F59" s="254"/>
      <c r="G59" s="246"/>
      <c r="H59" s="247"/>
      <c r="I59" s="245"/>
      <c r="J59" s="246"/>
      <c r="K59" s="247"/>
      <c r="L59" s="245"/>
      <c r="M59" s="246"/>
      <c r="N59" s="247"/>
      <c r="O59" s="245"/>
      <c r="P59" s="246"/>
      <c r="Q59" s="247"/>
    </row>
    <row r="60" spans="1:33" ht="18" customHeight="1" outlineLevel="1" thickBot="1" x14ac:dyDescent="0.4">
      <c r="A60" s="232"/>
      <c r="B60" s="192"/>
      <c r="C60" s="248"/>
      <c r="D60" s="249"/>
      <c r="E60" s="250"/>
      <c r="F60" s="252"/>
      <c r="G60" s="249"/>
      <c r="H60" s="250"/>
      <c r="I60" s="248"/>
      <c r="J60" s="249"/>
      <c r="K60" s="250"/>
      <c r="L60" s="248"/>
      <c r="M60" s="249"/>
      <c r="N60" s="250"/>
      <c r="O60" s="248"/>
      <c r="P60" s="249"/>
      <c r="Q60" s="250"/>
    </row>
    <row r="61" spans="1:33" ht="18" customHeight="1" outlineLevel="1" thickBot="1" x14ac:dyDescent="0.4">
      <c r="A61" s="232"/>
      <c r="B61" s="192"/>
      <c r="C61" s="248"/>
      <c r="D61" s="249"/>
      <c r="E61" s="250"/>
      <c r="F61" s="253"/>
      <c r="G61" s="249"/>
      <c r="H61" s="250"/>
      <c r="I61" s="248"/>
      <c r="J61" s="249"/>
      <c r="K61" s="250"/>
      <c r="L61" s="248"/>
      <c r="M61" s="249"/>
      <c r="N61" s="250"/>
      <c r="O61" s="248"/>
      <c r="P61" s="249"/>
      <c r="Q61" s="250"/>
    </row>
    <row r="62" spans="1:33" ht="18" customHeight="1" outlineLevel="1" thickBot="1" x14ac:dyDescent="0.4">
      <c r="A62" s="232"/>
      <c r="B62" s="192"/>
      <c r="C62" s="251"/>
      <c r="D62" s="243"/>
      <c r="E62" s="244"/>
      <c r="F62" s="242"/>
      <c r="G62" s="243"/>
      <c r="H62" s="244"/>
      <c r="I62" s="251"/>
      <c r="J62" s="243"/>
      <c r="K62" s="244"/>
      <c r="L62" s="251"/>
      <c r="M62" s="243"/>
      <c r="N62" s="244"/>
      <c r="O62" s="251"/>
      <c r="P62" s="243"/>
      <c r="Q62" s="244"/>
    </row>
    <row r="63" spans="1:33" ht="18" customHeight="1" outlineLevel="1" thickBot="1" x14ac:dyDescent="0.4">
      <c r="A63" s="232"/>
      <c r="B63" s="192" t="s">
        <v>13</v>
      </c>
      <c r="C63" s="245"/>
      <c r="D63" s="246"/>
      <c r="E63" s="247"/>
      <c r="F63" s="245"/>
      <c r="G63" s="246"/>
      <c r="H63" s="247"/>
      <c r="I63" s="245"/>
      <c r="J63" s="246"/>
      <c r="K63" s="247"/>
      <c r="L63" s="245"/>
      <c r="M63" s="246"/>
      <c r="N63" s="247"/>
      <c r="O63" s="245"/>
      <c r="P63" s="246"/>
      <c r="Q63" s="247"/>
    </row>
    <row r="64" spans="1:33" ht="18" customHeight="1" outlineLevel="1" thickBot="1" x14ac:dyDescent="0.4">
      <c r="A64" s="232"/>
      <c r="B64" s="192"/>
      <c r="C64" s="248"/>
      <c r="D64" s="249"/>
      <c r="E64" s="250"/>
      <c r="F64" s="248"/>
      <c r="G64" s="249"/>
      <c r="H64" s="250"/>
      <c r="I64" s="248"/>
      <c r="J64" s="249"/>
      <c r="K64" s="250"/>
      <c r="L64" s="248"/>
      <c r="M64" s="249"/>
      <c r="N64" s="250"/>
      <c r="O64" s="248"/>
      <c r="P64" s="249"/>
      <c r="Q64" s="250"/>
    </row>
    <row r="65" spans="1:33" ht="18" customHeight="1" outlineLevel="1" thickBot="1" x14ac:dyDescent="0.4">
      <c r="A65" s="232"/>
      <c r="B65" s="192"/>
      <c r="C65" s="248"/>
      <c r="D65" s="249"/>
      <c r="E65" s="250"/>
      <c r="F65" s="248"/>
      <c r="G65" s="249"/>
      <c r="H65" s="250"/>
      <c r="I65" s="248"/>
      <c r="J65" s="249"/>
      <c r="K65" s="250"/>
      <c r="L65" s="248"/>
      <c r="M65" s="249"/>
      <c r="N65" s="250"/>
      <c r="O65" s="248"/>
      <c r="P65" s="249"/>
      <c r="Q65" s="250"/>
    </row>
    <row r="66" spans="1:33" ht="18" customHeight="1" outlineLevel="1" thickBot="1" x14ac:dyDescent="0.4">
      <c r="A66" s="232"/>
      <c r="B66" s="192"/>
      <c r="C66" s="251"/>
      <c r="D66" s="243"/>
      <c r="E66" s="244"/>
      <c r="F66" s="251"/>
      <c r="G66" s="243"/>
      <c r="H66" s="244"/>
      <c r="I66" s="251"/>
      <c r="J66" s="243"/>
      <c r="K66" s="244"/>
      <c r="L66" s="251"/>
      <c r="M66" s="243"/>
      <c r="N66" s="244"/>
      <c r="O66" s="251"/>
      <c r="P66" s="243"/>
      <c r="Q66" s="244"/>
    </row>
    <row r="67" spans="1:33" ht="18" customHeight="1" outlineLevel="1" thickBot="1" x14ac:dyDescent="0.4">
      <c r="A67" s="232"/>
      <c r="B67" s="192" t="s">
        <v>18</v>
      </c>
      <c r="C67" s="245"/>
      <c r="D67" s="246"/>
      <c r="E67" s="247"/>
      <c r="F67" s="245"/>
      <c r="G67" s="246"/>
      <c r="H67" s="247"/>
      <c r="I67" s="245"/>
      <c r="J67" s="246"/>
      <c r="K67" s="247"/>
      <c r="L67" s="245"/>
      <c r="M67" s="246"/>
      <c r="N67" s="247"/>
      <c r="O67" s="245"/>
      <c r="P67" s="246"/>
      <c r="Q67" s="247"/>
    </row>
    <row r="68" spans="1:33" ht="18" customHeight="1" outlineLevel="1" thickBot="1" x14ac:dyDescent="0.4">
      <c r="A68" s="232"/>
      <c r="B68" s="192"/>
      <c r="C68" s="248"/>
      <c r="D68" s="249"/>
      <c r="E68" s="250"/>
      <c r="F68" s="248"/>
      <c r="G68" s="249"/>
      <c r="H68" s="250"/>
      <c r="I68" s="248"/>
      <c r="J68" s="249"/>
      <c r="K68" s="250"/>
      <c r="L68" s="248"/>
      <c r="M68" s="249"/>
      <c r="N68" s="250"/>
      <c r="O68" s="248"/>
      <c r="P68" s="249"/>
      <c r="Q68" s="250"/>
    </row>
    <row r="69" spans="1:33" ht="18" customHeight="1" outlineLevel="1" thickBot="1" x14ac:dyDescent="0.4">
      <c r="A69" s="232"/>
      <c r="B69" s="192"/>
      <c r="C69" s="248"/>
      <c r="D69" s="249"/>
      <c r="E69" s="250"/>
      <c r="F69" s="248"/>
      <c r="G69" s="249"/>
      <c r="H69" s="250"/>
      <c r="I69" s="248"/>
      <c r="J69" s="249"/>
      <c r="K69" s="250"/>
      <c r="L69" s="248"/>
      <c r="M69" s="249"/>
      <c r="N69" s="250"/>
      <c r="O69" s="248"/>
      <c r="P69" s="249"/>
      <c r="Q69" s="250"/>
    </row>
    <row r="70" spans="1:33" ht="18" customHeight="1" outlineLevel="1" thickBot="1" x14ac:dyDescent="0.4">
      <c r="A70" s="232"/>
      <c r="B70" s="192"/>
      <c r="C70" s="251"/>
      <c r="D70" s="243"/>
      <c r="E70" s="244"/>
      <c r="F70" s="251"/>
      <c r="G70" s="243"/>
      <c r="H70" s="244"/>
      <c r="I70" s="251"/>
      <c r="J70" s="243"/>
      <c r="K70" s="244"/>
      <c r="L70" s="251"/>
      <c r="M70" s="243"/>
      <c r="N70" s="244"/>
      <c r="O70" s="251"/>
      <c r="P70" s="243"/>
      <c r="Q70" s="244"/>
    </row>
    <row r="71" spans="1:33" ht="18" customHeight="1" outlineLevel="1" thickBot="1" x14ac:dyDescent="0.45">
      <c r="A71" s="232"/>
      <c r="B71" s="192" t="s">
        <v>19</v>
      </c>
      <c r="C71" s="245"/>
      <c r="D71" s="246"/>
      <c r="E71" s="247"/>
      <c r="F71" s="245"/>
      <c r="G71" s="246"/>
      <c r="H71" s="247"/>
      <c r="I71" s="245"/>
      <c r="J71" s="246"/>
      <c r="K71" s="247"/>
      <c r="L71" s="245"/>
      <c r="M71" s="246"/>
      <c r="N71" s="247"/>
      <c r="O71" s="245"/>
      <c r="P71" s="246"/>
      <c r="Q71" s="247"/>
      <c r="S71" s="10" t="s">
        <v>44</v>
      </c>
    </row>
    <row r="72" spans="1:33" ht="18" customHeight="1" outlineLevel="1" thickBot="1" x14ac:dyDescent="0.4">
      <c r="A72" s="232"/>
      <c r="B72" s="192"/>
      <c r="C72" s="248"/>
      <c r="D72" s="249"/>
      <c r="E72" s="250"/>
      <c r="F72" s="248"/>
      <c r="G72" s="249"/>
      <c r="H72" s="250"/>
      <c r="I72" s="248"/>
      <c r="J72" s="249"/>
      <c r="K72" s="250"/>
      <c r="L72" s="248"/>
      <c r="M72" s="249"/>
      <c r="N72" s="250"/>
      <c r="O72" s="248"/>
      <c r="P72" s="249"/>
      <c r="Q72" s="250"/>
      <c r="S72" s="8" t="s">
        <v>40</v>
      </c>
      <c r="T72" s="44">
        <f t="shared" ref="T72:AG76" si="2">SUM(T42,T95,T148,T201,T254,T307,T360,T413,T466,T519,T572,T625,T678,T731,T784,T837,)</f>
        <v>0</v>
      </c>
      <c r="U72" s="44">
        <f t="shared" si="2"/>
        <v>0</v>
      </c>
      <c r="V72" s="44">
        <f t="shared" si="2"/>
        <v>0</v>
      </c>
      <c r="W72" s="44">
        <f t="shared" si="2"/>
        <v>0</v>
      </c>
      <c r="X72" s="44">
        <f t="shared" si="2"/>
        <v>0</v>
      </c>
      <c r="Y72" s="44">
        <f t="shared" si="2"/>
        <v>0</v>
      </c>
      <c r="Z72" s="44">
        <f t="shared" si="2"/>
        <v>0</v>
      </c>
      <c r="AA72" s="44">
        <f t="shared" si="2"/>
        <v>0</v>
      </c>
      <c r="AB72" s="44">
        <f t="shared" si="2"/>
        <v>0</v>
      </c>
      <c r="AC72" s="44">
        <f t="shared" si="2"/>
        <v>0</v>
      </c>
      <c r="AD72" s="44">
        <f t="shared" si="2"/>
        <v>0</v>
      </c>
      <c r="AE72" s="44">
        <f t="shared" si="2"/>
        <v>0</v>
      </c>
      <c r="AF72" s="44">
        <f t="shared" si="2"/>
        <v>0</v>
      </c>
      <c r="AG72" s="44">
        <f t="shared" si="2"/>
        <v>0</v>
      </c>
    </row>
    <row r="73" spans="1:33" ht="18" customHeight="1" outlineLevel="1" thickBot="1" x14ac:dyDescent="0.4">
      <c r="A73" s="232"/>
      <c r="B73" s="192"/>
      <c r="C73" s="248"/>
      <c r="D73" s="249"/>
      <c r="E73" s="250"/>
      <c r="F73" s="248"/>
      <c r="G73" s="249"/>
      <c r="H73" s="250"/>
      <c r="I73" s="248"/>
      <c r="J73" s="249"/>
      <c r="K73" s="250"/>
      <c r="L73" s="248"/>
      <c r="M73" s="249"/>
      <c r="N73" s="250"/>
      <c r="O73" s="248"/>
      <c r="P73" s="249"/>
      <c r="Q73" s="250"/>
      <c r="S73" s="8" t="s">
        <v>41</v>
      </c>
      <c r="T73" s="44">
        <f t="shared" si="2"/>
        <v>0</v>
      </c>
      <c r="U73" s="44">
        <f t="shared" si="2"/>
        <v>0</v>
      </c>
      <c r="V73" s="44">
        <f t="shared" si="2"/>
        <v>0</v>
      </c>
      <c r="W73" s="44">
        <f t="shared" si="2"/>
        <v>0</v>
      </c>
      <c r="X73" s="44">
        <f t="shared" si="2"/>
        <v>0</v>
      </c>
      <c r="Y73" s="44">
        <f t="shared" si="2"/>
        <v>0</v>
      </c>
      <c r="Z73" s="44">
        <f t="shared" si="2"/>
        <v>0</v>
      </c>
      <c r="AA73" s="44">
        <f t="shared" si="2"/>
        <v>0</v>
      </c>
      <c r="AB73" s="44">
        <f t="shared" si="2"/>
        <v>0</v>
      </c>
      <c r="AC73" s="44">
        <f t="shared" si="2"/>
        <v>0</v>
      </c>
      <c r="AD73" s="44">
        <f t="shared" si="2"/>
        <v>0</v>
      </c>
      <c r="AE73" s="44">
        <f t="shared" si="2"/>
        <v>0</v>
      </c>
      <c r="AF73" s="44">
        <f t="shared" si="2"/>
        <v>0</v>
      </c>
      <c r="AG73" s="44">
        <f t="shared" si="2"/>
        <v>0</v>
      </c>
    </row>
    <row r="74" spans="1:33" ht="18" customHeight="1" outlineLevel="1" thickBot="1" x14ac:dyDescent="0.4">
      <c r="A74" s="232"/>
      <c r="B74" s="192"/>
      <c r="C74" s="251"/>
      <c r="D74" s="243"/>
      <c r="E74" s="244"/>
      <c r="F74" s="251"/>
      <c r="G74" s="243"/>
      <c r="H74" s="244"/>
      <c r="I74" s="251"/>
      <c r="J74" s="243"/>
      <c r="K74" s="244"/>
      <c r="L74" s="251"/>
      <c r="M74" s="243"/>
      <c r="N74" s="244"/>
      <c r="O74" s="251"/>
      <c r="P74" s="243"/>
      <c r="Q74" s="244"/>
      <c r="S74" s="8" t="s">
        <v>42</v>
      </c>
      <c r="T74" s="44">
        <f t="shared" si="2"/>
        <v>0</v>
      </c>
      <c r="U74" s="44">
        <f t="shared" si="2"/>
        <v>0</v>
      </c>
      <c r="V74" s="44">
        <f t="shared" si="2"/>
        <v>0</v>
      </c>
      <c r="W74" s="44">
        <f t="shared" si="2"/>
        <v>0</v>
      </c>
      <c r="X74" s="44">
        <f t="shared" si="2"/>
        <v>0</v>
      </c>
      <c r="Y74" s="44">
        <f t="shared" si="2"/>
        <v>0</v>
      </c>
      <c r="Z74" s="44">
        <f t="shared" si="2"/>
        <v>0</v>
      </c>
      <c r="AA74" s="44">
        <f t="shared" si="2"/>
        <v>0</v>
      </c>
      <c r="AB74" s="44">
        <f t="shared" si="2"/>
        <v>0</v>
      </c>
      <c r="AC74" s="44">
        <f t="shared" si="2"/>
        <v>0</v>
      </c>
      <c r="AD74" s="44">
        <f t="shared" si="2"/>
        <v>0</v>
      </c>
      <c r="AE74" s="44">
        <f t="shared" si="2"/>
        <v>0</v>
      </c>
      <c r="AF74" s="44">
        <f t="shared" si="2"/>
        <v>0</v>
      </c>
      <c r="AG74" s="44">
        <f t="shared" si="2"/>
        <v>0</v>
      </c>
    </row>
    <row r="75" spans="1:33" ht="18" customHeight="1" outlineLevel="1" thickBot="1" x14ac:dyDescent="0.4">
      <c r="A75" s="232"/>
      <c r="B75" s="192" t="s">
        <v>20</v>
      </c>
      <c r="C75" s="245"/>
      <c r="D75" s="246"/>
      <c r="E75" s="247"/>
      <c r="F75" s="245"/>
      <c r="G75" s="246"/>
      <c r="H75" s="247"/>
      <c r="I75" s="245"/>
      <c r="J75" s="246"/>
      <c r="K75" s="247"/>
      <c r="L75" s="245"/>
      <c r="M75" s="246"/>
      <c r="N75" s="247"/>
      <c r="O75" s="245"/>
      <c r="P75" s="246"/>
      <c r="Q75" s="247"/>
      <c r="S75" s="8" t="s">
        <v>49</v>
      </c>
      <c r="T75" s="44">
        <f t="shared" si="2"/>
        <v>0</v>
      </c>
      <c r="U75" s="44">
        <f t="shared" si="2"/>
        <v>0</v>
      </c>
      <c r="V75" s="44">
        <f t="shared" si="2"/>
        <v>0</v>
      </c>
      <c r="W75" s="44">
        <f t="shared" si="2"/>
        <v>0</v>
      </c>
      <c r="X75" s="44">
        <f t="shared" si="2"/>
        <v>0</v>
      </c>
      <c r="Y75" s="44">
        <f t="shared" si="2"/>
        <v>0</v>
      </c>
      <c r="Z75" s="44">
        <f t="shared" si="2"/>
        <v>0</v>
      </c>
      <c r="AA75" s="44">
        <f t="shared" si="2"/>
        <v>0</v>
      </c>
      <c r="AB75" s="44">
        <f t="shared" si="2"/>
        <v>0</v>
      </c>
      <c r="AC75" s="44">
        <f t="shared" si="2"/>
        <v>0</v>
      </c>
      <c r="AD75" s="44">
        <f t="shared" si="2"/>
        <v>0</v>
      </c>
      <c r="AE75" s="44">
        <f t="shared" si="2"/>
        <v>0</v>
      </c>
      <c r="AF75" s="44">
        <f t="shared" si="2"/>
        <v>0</v>
      </c>
      <c r="AG75" s="44">
        <f t="shared" si="2"/>
        <v>0</v>
      </c>
    </row>
    <row r="76" spans="1:33" ht="18" customHeight="1" outlineLevel="1" thickBot="1" x14ac:dyDescent="0.4">
      <c r="A76" s="232"/>
      <c r="B76" s="192"/>
      <c r="C76" s="248"/>
      <c r="D76" s="249"/>
      <c r="E76" s="250"/>
      <c r="F76" s="248"/>
      <c r="G76" s="249"/>
      <c r="H76" s="250"/>
      <c r="I76" s="248"/>
      <c r="J76" s="249"/>
      <c r="K76" s="250"/>
      <c r="L76" s="248"/>
      <c r="M76" s="249"/>
      <c r="N76" s="250"/>
      <c r="O76" s="248"/>
      <c r="P76" s="249"/>
      <c r="Q76" s="250"/>
      <c r="S76" s="8" t="s">
        <v>43</v>
      </c>
      <c r="T76" s="44">
        <f t="shared" si="2"/>
        <v>0</v>
      </c>
      <c r="U76" s="44">
        <f t="shared" si="2"/>
        <v>0</v>
      </c>
      <c r="V76" s="44">
        <f t="shared" si="2"/>
        <v>0</v>
      </c>
      <c r="W76" s="44">
        <f t="shared" si="2"/>
        <v>0</v>
      </c>
      <c r="X76" s="44">
        <f t="shared" si="2"/>
        <v>0</v>
      </c>
      <c r="Y76" s="44">
        <f t="shared" si="2"/>
        <v>0</v>
      </c>
      <c r="Z76" s="44">
        <f t="shared" si="2"/>
        <v>0</v>
      </c>
      <c r="AA76" s="44">
        <f t="shared" si="2"/>
        <v>0</v>
      </c>
      <c r="AB76" s="44">
        <f t="shared" si="2"/>
        <v>0</v>
      </c>
      <c r="AC76" s="44">
        <f t="shared" si="2"/>
        <v>0</v>
      </c>
      <c r="AD76" s="44">
        <f t="shared" si="2"/>
        <v>0</v>
      </c>
      <c r="AE76" s="44">
        <f t="shared" si="2"/>
        <v>0</v>
      </c>
      <c r="AF76" s="44">
        <f t="shared" si="2"/>
        <v>0</v>
      </c>
      <c r="AG76" s="44">
        <f t="shared" si="2"/>
        <v>0</v>
      </c>
    </row>
    <row r="77" spans="1:33" ht="18" customHeight="1" outlineLevel="1" thickBot="1" x14ac:dyDescent="0.4">
      <c r="A77" s="232"/>
      <c r="B77" s="192"/>
      <c r="C77" s="248"/>
      <c r="D77" s="249"/>
      <c r="E77" s="250"/>
      <c r="F77" s="248"/>
      <c r="G77" s="249"/>
      <c r="H77" s="250"/>
      <c r="I77" s="248"/>
      <c r="J77" s="249"/>
      <c r="K77" s="250"/>
      <c r="L77" s="248"/>
      <c r="M77" s="249"/>
      <c r="N77" s="250"/>
      <c r="O77" s="248"/>
      <c r="P77" s="249"/>
      <c r="Q77" s="250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</row>
    <row r="78" spans="1:33" ht="18" customHeight="1" outlineLevel="1" thickBot="1" x14ac:dyDescent="0.4">
      <c r="A78" s="233"/>
      <c r="B78" s="192"/>
      <c r="C78" s="251"/>
      <c r="D78" s="243"/>
      <c r="E78" s="244"/>
      <c r="F78" s="251"/>
      <c r="G78" s="243"/>
      <c r="H78" s="244"/>
      <c r="I78" s="251"/>
      <c r="J78" s="243"/>
      <c r="K78" s="244"/>
      <c r="L78" s="251"/>
      <c r="M78" s="243"/>
      <c r="N78" s="244"/>
      <c r="O78" s="251"/>
      <c r="P78" s="243"/>
      <c r="Q78" s="244"/>
      <c r="S78" s="8" t="s">
        <v>44</v>
      </c>
      <c r="T78" s="44">
        <f t="shared" ref="T78:AG78" si="3">SUM(T48,T101,T154,T207,T260,T313,T366,T419,T472,T525,T578,T631,T684,T737,T790,T843,)</f>
        <v>0</v>
      </c>
      <c r="U78" s="44">
        <f t="shared" si="3"/>
        <v>0</v>
      </c>
      <c r="V78" s="44">
        <f t="shared" si="3"/>
        <v>0</v>
      </c>
      <c r="W78" s="44">
        <f t="shared" si="3"/>
        <v>0</v>
      </c>
      <c r="X78" s="44">
        <f t="shared" si="3"/>
        <v>0</v>
      </c>
      <c r="Y78" s="44">
        <f t="shared" si="3"/>
        <v>0</v>
      </c>
      <c r="Z78" s="44">
        <f t="shared" si="3"/>
        <v>0</v>
      </c>
      <c r="AA78" s="44">
        <f t="shared" si="3"/>
        <v>0</v>
      </c>
      <c r="AB78" s="44">
        <f t="shared" si="3"/>
        <v>0</v>
      </c>
      <c r="AC78" s="44">
        <f t="shared" si="3"/>
        <v>0</v>
      </c>
      <c r="AD78" s="44">
        <f t="shared" si="3"/>
        <v>0</v>
      </c>
      <c r="AE78" s="44">
        <f t="shared" si="3"/>
        <v>0</v>
      </c>
      <c r="AF78" s="44">
        <f t="shared" si="3"/>
        <v>0</v>
      </c>
      <c r="AG78" s="44">
        <f t="shared" si="3"/>
        <v>0</v>
      </c>
    </row>
    <row r="79" spans="1:33" ht="18" customHeight="1" outlineLevel="1" x14ac:dyDescent="0.7">
      <c r="A79" s="69"/>
    </row>
    <row r="80" spans="1:33" ht="18" customHeight="1" outlineLevel="1" thickBot="1" x14ac:dyDescent="0.75">
      <c r="C80" s="70"/>
      <c r="F80" s="70"/>
      <c r="I80" s="70"/>
      <c r="L80" s="70"/>
      <c r="O80" s="70"/>
    </row>
    <row r="81" spans="1:38" ht="18" customHeight="1" outlineLevel="1" x14ac:dyDescent="0.35">
      <c r="A81" s="231">
        <f>A28+1</f>
        <v>1</v>
      </c>
      <c r="B81" s="204" t="s">
        <v>0</v>
      </c>
      <c r="C81" s="177" t="s">
        <v>1</v>
      </c>
      <c r="D81" s="178"/>
      <c r="E81" s="179"/>
      <c r="F81" s="177" t="s">
        <v>2</v>
      </c>
      <c r="G81" s="178"/>
      <c r="H81" s="179"/>
      <c r="I81" s="177" t="s">
        <v>3</v>
      </c>
      <c r="J81" s="178"/>
      <c r="K81" s="179"/>
      <c r="L81" s="177" t="s">
        <v>4</v>
      </c>
      <c r="M81" s="178"/>
      <c r="N81" s="179"/>
      <c r="O81" s="177" t="s">
        <v>5</v>
      </c>
      <c r="P81" s="178"/>
      <c r="Q81" s="179"/>
      <c r="T81" s="189" t="str">
        <f>T28</f>
        <v>Fundamentos de sistemas aéreos non tripulados</v>
      </c>
      <c r="U81" s="186" t="str">
        <f t="shared" ref="U81:W81" si="4">U28</f>
        <v>Operacións, lexislación e certificación</v>
      </c>
      <c r="V81" s="186" t="str">
        <f t="shared" si="4"/>
        <v>Aerodinámica, mecánica de voo e propulsión</v>
      </c>
      <c r="W81" s="186" t="str">
        <f t="shared" si="4"/>
        <v>Sistemas de observación</v>
      </c>
      <c r="X81" s="186"/>
      <c r="Y81" s="186"/>
      <c r="Z81" s="186"/>
      <c r="AA81" s="186"/>
      <c r="AB81" s="186"/>
      <c r="AC81" s="186"/>
      <c r="AD81" s="186"/>
      <c r="AE81" s="186"/>
      <c r="AF81" s="186"/>
      <c r="AG81" s="180"/>
    </row>
    <row r="82" spans="1:38" ht="18" customHeight="1" outlineLevel="1" thickBot="1" x14ac:dyDescent="0.45">
      <c r="A82" s="232"/>
      <c r="B82" s="205"/>
      <c r="C82" s="183">
        <f>SUM(C29,7)</f>
        <v>44445</v>
      </c>
      <c r="D82" s="184"/>
      <c r="E82" s="185"/>
      <c r="F82" s="183">
        <f>SUM(C82+1)</f>
        <v>44446</v>
      </c>
      <c r="G82" s="184"/>
      <c r="H82" s="185"/>
      <c r="I82" s="183">
        <f>SUM(F82+1)</f>
        <v>44447</v>
      </c>
      <c r="J82" s="184"/>
      <c r="K82" s="185"/>
      <c r="L82" s="183">
        <f>SUM(I82+1)</f>
        <v>44448</v>
      </c>
      <c r="M82" s="184"/>
      <c r="N82" s="185"/>
      <c r="O82" s="183">
        <f>SUM(L82+1)</f>
        <v>44449</v>
      </c>
      <c r="P82" s="184"/>
      <c r="Q82" s="185"/>
      <c r="S82" s="11"/>
      <c r="T82" s="190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1"/>
    </row>
    <row r="83" spans="1:38" ht="18" customHeight="1" outlineLevel="1" thickBot="1" x14ac:dyDescent="0.45">
      <c r="A83" s="232"/>
      <c r="B83" s="192" t="s">
        <v>7</v>
      </c>
      <c r="C83" s="260" t="s">
        <v>159</v>
      </c>
      <c r="D83" s="261"/>
      <c r="E83" s="262"/>
      <c r="F83" s="157"/>
      <c r="G83" s="144"/>
      <c r="H83" s="145"/>
      <c r="I83" s="157"/>
      <c r="J83" s="144"/>
      <c r="K83" s="145"/>
      <c r="L83" s="157"/>
      <c r="M83" s="144"/>
      <c r="N83" s="144"/>
      <c r="O83" s="157"/>
      <c r="P83" s="144"/>
      <c r="Q83" s="145"/>
      <c r="S83" s="11"/>
      <c r="T83" s="190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1"/>
    </row>
    <row r="84" spans="1:38" ht="18" customHeight="1" outlineLevel="1" thickBot="1" x14ac:dyDescent="0.45">
      <c r="A84" s="232"/>
      <c r="B84" s="192"/>
      <c r="C84" s="263"/>
      <c r="D84" s="264"/>
      <c r="E84" s="265"/>
      <c r="F84" s="149"/>
      <c r="G84" s="147"/>
      <c r="H84" s="148"/>
      <c r="I84" s="149"/>
      <c r="J84" s="147"/>
      <c r="K84" s="148"/>
      <c r="L84" s="149"/>
      <c r="M84" s="147"/>
      <c r="N84" s="147"/>
      <c r="O84" s="149"/>
      <c r="P84" s="147"/>
      <c r="Q84" s="148"/>
      <c r="S84" s="11"/>
      <c r="T84" s="190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1"/>
      <c r="AI84" s="17"/>
      <c r="AJ84" s="17"/>
      <c r="AK84" s="17"/>
    </row>
    <row r="85" spans="1:38" ht="18" customHeight="1" outlineLevel="1" thickBot="1" x14ac:dyDescent="0.45">
      <c r="A85" s="232"/>
      <c r="B85" s="192"/>
      <c r="C85" s="263"/>
      <c r="D85" s="264"/>
      <c r="E85" s="265"/>
      <c r="F85" s="150"/>
      <c r="G85" s="147"/>
      <c r="H85" s="148"/>
      <c r="I85" s="150"/>
      <c r="J85" s="147"/>
      <c r="K85" s="148"/>
      <c r="L85" s="150"/>
      <c r="M85" s="147"/>
      <c r="N85" s="147"/>
      <c r="O85" s="150"/>
      <c r="P85" s="147"/>
      <c r="Q85" s="148"/>
      <c r="S85" s="11"/>
      <c r="T85" s="190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1"/>
      <c r="AI85" s="27"/>
      <c r="AJ85" s="27"/>
      <c r="AK85" s="27"/>
      <c r="AL85" s="17"/>
    </row>
    <row r="86" spans="1:38" ht="18" customHeight="1" outlineLevel="1" thickBot="1" x14ac:dyDescent="0.45">
      <c r="A86" s="232"/>
      <c r="B86" s="192"/>
      <c r="C86" s="263"/>
      <c r="D86" s="264"/>
      <c r="E86" s="265"/>
      <c r="F86" s="156"/>
      <c r="G86" s="141"/>
      <c r="H86" s="142"/>
      <c r="I86" s="156"/>
      <c r="J86" s="141"/>
      <c r="K86" s="142"/>
      <c r="L86" s="156"/>
      <c r="M86" s="141"/>
      <c r="N86" s="142"/>
      <c r="O86" s="156"/>
      <c r="P86" s="141"/>
      <c r="Q86" s="142"/>
      <c r="S86" s="11"/>
      <c r="T86" s="190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1"/>
      <c r="AI86" s="27"/>
      <c r="AJ86" s="27"/>
      <c r="AK86" s="27"/>
      <c r="AL86" s="17"/>
    </row>
    <row r="87" spans="1:38" ht="18" customHeight="1" outlineLevel="1" thickBot="1" x14ac:dyDescent="0.45">
      <c r="A87" s="232"/>
      <c r="B87" s="192" t="s">
        <v>8</v>
      </c>
      <c r="C87" s="263"/>
      <c r="D87" s="264"/>
      <c r="E87" s="265"/>
      <c r="F87" s="157"/>
      <c r="G87" s="144"/>
      <c r="H87" s="145"/>
      <c r="I87" s="143"/>
      <c r="J87" s="144"/>
      <c r="K87" s="145"/>
      <c r="L87" s="143"/>
      <c r="M87" s="144"/>
      <c r="N87" s="144"/>
      <c r="O87" s="143"/>
      <c r="P87" s="144"/>
      <c r="Q87" s="145"/>
      <c r="S87" s="11"/>
      <c r="T87" s="190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1"/>
      <c r="AI87" s="27"/>
      <c r="AJ87" s="27"/>
      <c r="AK87" s="27"/>
      <c r="AL87" s="17"/>
    </row>
    <row r="88" spans="1:38" ht="18" customHeight="1" outlineLevel="1" thickBot="1" x14ac:dyDescent="0.45">
      <c r="A88" s="232"/>
      <c r="B88" s="192"/>
      <c r="C88" s="263"/>
      <c r="D88" s="264"/>
      <c r="E88" s="265"/>
      <c r="F88" s="149"/>
      <c r="G88" s="147"/>
      <c r="H88" s="148"/>
      <c r="I88" s="146"/>
      <c r="J88" s="147"/>
      <c r="K88" s="148"/>
      <c r="L88" s="146"/>
      <c r="M88" s="147"/>
      <c r="N88" s="147"/>
      <c r="O88" s="146"/>
      <c r="P88" s="147"/>
      <c r="Q88" s="148"/>
      <c r="S88" s="11"/>
      <c r="T88" s="190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1"/>
      <c r="AI88" s="27"/>
      <c r="AJ88" s="27"/>
      <c r="AK88" s="27"/>
      <c r="AL88" s="17"/>
    </row>
    <row r="89" spans="1:38" ht="18" customHeight="1" outlineLevel="1" thickBot="1" x14ac:dyDescent="0.4">
      <c r="A89" s="232"/>
      <c r="B89" s="192"/>
      <c r="C89" s="263"/>
      <c r="D89" s="264"/>
      <c r="E89" s="265"/>
      <c r="F89" s="150"/>
      <c r="G89" s="147"/>
      <c r="H89" s="148"/>
      <c r="I89" s="146"/>
      <c r="J89" s="147"/>
      <c r="K89" s="148"/>
      <c r="L89" s="146"/>
      <c r="M89" s="147"/>
      <c r="N89" s="147"/>
      <c r="O89" s="146"/>
      <c r="P89" s="147"/>
      <c r="Q89" s="148"/>
      <c r="T89" s="190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1"/>
      <c r="AI89" s="17"/>
      <c r="AJ89" s="17"/>
      <c r="AK89" s="27"/>
      <c r="AL89" s="17"/>
    </row>
    <row r="90" spans="1:38" ht="18" customHeight="1" outlineLevel="1" thickBot="1" x14ac:dyDescent="0.45">
      <c r="A90" s="232"/>
      <c r="B90" s="192"/>
      <c r="C90" s="263"/>
      <c r="D90" s="264"/>
      <c r="E90" s="265"/>
      <c r="F90" s="156"/>
      <c r="G90" s="141"/>
      <c r="H90" s="142"/>
      <c r="I90" s="140"/>
      <c r="J90" s="141"/>
      <c r="K90" s="142"/>
      <c r="L90" s="140"/>
      <c r="M90" s="141"/>
      <c r="N90" s="142"/>
      <c r="O90" s="140"/>
      <c r="P90" s="141"/>
      <c r="Q90" s="142"/>
      <c r="S90" s="11"/>
      <c r="T90" s="190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1"/>
      <c r="AI90" s="17"/>
      <c r="AJ90" s="17"/>
      <c r="AK90" s="27"/>
      <c r="AL90" s="17"/>
    </row>
    <row r="91" spans="1:38" ht="18" customHeight="1" outlineLevel="1" thickBot="1" x14ac:dyDescent="0.45">
      <c r="A91" s="232"/>
      <c r="B91" s="192" t="s">
        <v>9</v>
      </c>
      <c r="C91" s="263"/>
      <c r="D91" s="264"/>
      <c r="E91" s="265"/>
      <c r="F91" s="143"/>
      <c r="G91" s="144"/>
      <c r="H91" s="145"/>
      <c r="I91" s="143"/>
      <c r="J91" s="144"/>
      <c r="K91" s="145"/>
      <c r="L91" s="143"/>
      <c r="M91" s="144"/>
      <c r="N91" s="144"/>
      <c r="O91" s="143"/>
      <c r="P91" s="144"/>
      <c r="Q91" s="145"/>
      <c r="S91" s="11"/>
      <c r="T91" s="190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1"/>
      <c r="AI91" s="17"/>
      <c r="AJ91" s="17"/>
      <c r="AK91" s="27"/>
      <c r="AL91" s="17"/>
    </row>
    <row r="92" spans="1:38" ht="18" customHeight="1" outlineLevel="1" thickBot="1" x14ac:dyDescent="0.45">
      <c r="A92" s="232"/>
      <c r="B92" s="192"/>
      <c r="C92" s="263"/>
      <c r="D92" s="264"/>
      <c r="E92" s="265"/>
      <c r="F92" s="146"/>
      <c r="G92" s="147"/>
      <c r="H92" s="148"/>
      <c r="I92" s="146"/>
      <c r="J92" s="147"/>
      <c r="K92" s="148"/>
      <c r="L92" s="146"/>
      <c r="M92" s="147"/>
      <c r="N92" s="147"/>
      <c r="O92" s="146"/>
      <c r="P92" s="147"/>
      <c r="Q92" s="148"/>
      <c r="S92" s="11"/>
      <c r="T92" s="190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1"/>
      <c r="AI92" s="17"/>
      <c r="AJ92" s="17"/>
      <c r="AK92" s="27"/>
      <c r="AL92" s="17"/>
    </row>
    <row r="93" spans="1:38" ht="18" customHeight="1" outlineLevel="1" thickBot="1" x14ac:dyDescent="0.45">
      <c r="A93" s="232"/>
      <c r="B93" s="192"/>
      <c r="C93" s="263"/>
      <c r="D93" s="264"/>
      <c r="E93" s="265"/>
      <c r="F93" s="146"/>
      <c r="G93" s="147"/>
      <c r="H93" s="148"/>
      <c r="I93" s="146"/>
      <c r="J93" s="147"/>
      <c r="K93" s="148"/>
      <c r="L93" s="146"/>
      <c r="M93" s="147"/>
      <c r="N93" s="147"/>
      <c r="O93" s="146"/>
      <c r="P93" s="147"/>
      <c r="Q93" s="148"/>
      <c r="S93" s="32"/>
      <c r="T93" s="190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1"/>
      <c r="AI93" s="17"/>
      <c r="AJ93" s="17"/>
      <c r="AK93" s="27"/>
      <c r="AL93" s="17"/>
    </row>
    <row r="94" spans="1:38" ht="18" customHeight="1" outlineLevel="1" thickBot="1" x14ac:dyDescent="0.45">
      <c r="A94" s="232"/>
      <c r="B94" s="192"/>
      <c r="C94" s="263"/>
      <c r="D94" s="264"/>
      <c r="E94" s="265"/>
      <c r="F94" s="140"/>
      <c r="G94" s="141"/>
      <c r="H94" s="142"/>
      <c r="I94" s="140"/>
      <c r="J94" s="141"/>
      <c r="K94" s="142"/>
      <c r="L94" s="140"/>
      <c r="M94" s="141"/>
      <c r="N94" s="142"/>
      <c r="O94" s="140"/>
      <c r="P94" s="141"/>
      <c r="Q94" s="142"/>
      <c r="S94" s="10" t="s">
        <v>47</v>
      </c>
      <c r="T94" s="191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2"/>
      <c r="AI94" s="17"/>
      <c r="AJ94" s="17"/>
      <c r="AK94" s="27"/>
      <c r="AL94" s="17"/>
    </row>
    <row r="95" spans="1:38" ht="18" customHeight="1" outlineLevel="1" thickBot="1" x14ac:dyDescent="0.4">
      <c r="A95" s="232"/>
      <c r="B95" s="192" t="s">
        <v>10</v>
      </c>
      <c r="C95" s="263"/>
      <c r="D95" s="264"/>
      <c r="E95" s="265"/>
      <c r="F95" s="143"/>
      <c r="G95" s="144"/>
      <c r="H95" s="145"/>
      <c r="I95" s="143"/>
      <c r="J95" s="144"/>
      <c r="K95" s="145"/>
      <c r="L95" s="143"/>
      <c r="M95" s="144"/>
      <c r="N95" s="144"/>
      <c r="O95" s="143"/>
      <c r="P95" s="144"/>
      <c r="Q95" s="145"/>
      <c r="S95" s="8" t="s">
        <v>40</v>
      </c>
      <c r="T95" s="45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7">
        <v>0</v>
      </c>
      <c r="AI95" s="17"/>
      <c r="AJ95" s="17"/>
      <c r="AK95" s="27"/>
      <c r="AL95" s="17"/>
    </row>
    <row r="96" spans="1:38" ht="18" customHeight="1" outlineLevel="1" thickBot="1" x14ac:dyDescent="0.4">
      <c r="A96" s="232"/>
      <c r="B96" s="192"/>
      <c r="C96" s="263"/>
      <c r="D96" s="264"/>
      <c r="E96" s="265"/>
      <c r="F96" s="146"/>
      <c r="G96" s="147"/>
      <c r="H96" s="148"/>
      <c r="I96" s="146"/>
      <c r="J96" s="147"/>
      <c r="K96" s="148"/>
      <c r="L96" s="146"/>
      <c r="M96" s="147"/>
      <c r="N96" s="147"/>
      <c r="O96" s="146"/>
      <c r="P96" s="147"/>
      <c r="Q96" s="148"/>
      <c r="S96" s="8" t="s">
        <v>45</v>
      </c>
      <c r="T96" s="36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8">
        <v>0</v>
      </c>
      <c r="AI96" s="17"/>
      <c r="AJ96" s="17"/>
      <c r="AK96" s="27"/>
      <c r="AL96" s="17"/>
    </row>
    <row r="97" spans="1:38" ht="18" customHeight="1" outlineLevel="1" thickBot="1" x14ac:dyDescent="0.4">
      <c r="A97" s="232"/>
      <c r="B97" s="192"/>
      <c r="C97" s="263"/>
      <c r="D97" s="264"/>
      <c r="E97" s="265"/>
      <c r="F97" s="146"/>
      <c r="G97" s="147"/>
      <c r="H97" s="148"/>
      <c r="I97" s="146"/>
      <c r="J97" s="147"/>
      <c r="K97" s="148"/>
      <c r="L97" s="146"/>
      <c r="M97" s="147"/>
      <c r="N97" s="147"/>
      <c r="O97" s="146"/>
      <c r="P97" s="147"/>
      <c r="Q97" s="148"/>
      <c r="S97" s="8" t="s">
        <v>46</v>
      </c>
      <c r="T97" s="36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8">
        <v>0</v>
      </c>
      <c r="AI97" s="17"/>
      <c r="AJ97" s="17"/>
      <c r="AK97" s="27"/>
      <c r="AL97" s="17"/>
    </row>
    <row r="98" spans="1:38" ht="18" customHeight="1" outlineLevel="1" thickBot="1" x14ac:dyDescent="0.4">
      <c r="A98" s="232"/>
      <c r="B98" s="192"/>
      <c r="C98" s="263"/>
      <c r="D98" s="264"/>
      <c r="E98" s="265"/>
      <c r="F98" s="140"/>
      <c r="G98" s="141"/>
      <c r="H98" s="142"/>
      <c r="I98" s="140"/>
      <c r="J98" s="141"/>
      <c r="K98" s="142"/>
      <c r="L98" s="140"/>
      <c r="M98" s="141"/>
      <c r="N98" s="142"/>
      <c r="O98" s="140"/>
      <c r="P98" s="141"/>
      <c r="Q98" s="142"/>
      <c r="S98" s="8" t="s">
        <v>50</v>
      </c>
      <c r="T98" s="36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8">
        <v>0</v>
      </c>
      <c r="AI98" s="17"/>
      <c r="AJ98" s="17"/>
      <c r="AK98" s="27"/>
      <c r="AL98" s="17"/>
    </row>
    <row r="99" spans="1:38" ht="18" customHeight="1" outlineLevel="1" thickBot="1" x14ac:dyDescent="0.4">
      <c r="A99" s="232"/>
      <c r="B99" s="192" t="s">
        <v>11</v>
      </c>
      <c r="C99" s="263"/>
      <c r="D99" s="264"/>
      <c r="E99" s="265"/>
      <c r="F99" s="143"/>
      <c r="G99" s="144"/>
      <c r="H99" s="145"/>
      <c r="I99" s="143"/>
      <c r="J99" s="144"/>
      <c r="K99" s="145"/>
      <c r="L99" s="143"/>
      <c r="M99" s="144"/>
      <c r="N99" s="145"/>
      <c r="O99" s="143"/>
      <c r="P99" s="144"/>
      <c r="Q99" s="145"/>
      <c r="S99" s="8" t="s">
        <v>48</v>
      </c>
      <c r="T99" s="36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8">
        <v>0</v>
      </c>
      <c r="AI99" s="17"/>
      <c r="AJ99" s="17"/>
      <c r="AK99" s="27"/>
      <c r="AL99" s="17"/>
    </row>
    <row r="100" spans="1:38" ht="18" customHeight="1" outlineLevel="1" thickBot="1" x14ac:dyDescent="0.4">
      <c r="A100" s="232"/>
      <c r="B100" s="192"/>
      <c r="C100" s="263"/>
      <c r="D100" s="264"/>
      <c r="E100" s="265"/>
      <c r="F100" s="146"/>
      <c r="G100" s="147"/>
      <c r="H100" s="148"/>
      <c r="I100" s="146"/>
      <c r="J100" s="147"/>
      <c r="K100" s="148"/>
      <c r="L100" s="146"/>
      <c r="M100" s="147"/>
      <c r="N100" s="148"/>
      <c r="O100" s="146"/>
      <c r="P100" s="147"/>
      <c r="Q100" s="148"/>
      <c r="S100" s="8" t="s">
        <v>6</v>
      </c>
      <c r="T100" s="39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1">
        <v>0</v>
      </c>
      <c r="AI100" s="27"/>
      <c r="AJ100" s="27"/>
      <c r="AK100" s="17"/>
    </row>
    <row r="101" spans="1:38" ht="18" customHeight="1" outlineLevel="1" thickBot="1" x14ac:dyDescent="0.4">
      <c r="A101" s="232"/>
      <c r="B101" s="192"/>
      <c r="C101" s="263"/>
      <c r="D101" s="264"/>
      <c r="E101" s="265"/>
      <c r="F101" s="146"/>
      <c r="G101" s="147"/>
      <c r="H101" s="148"/>
      <c r="I101" s="146"/>
      <c r="J101" s="147"/>
      <c r="K101" s="148"/>
      <c r="L101" s="146"/>
      <c r="M101" s="147"/>
      <c r="N101" s="148"/>
      <c r="O101" s="146"/>
      <c r="P101" s="147"/>
      <c r="Q101" s="148"/>
    </row>
    <row r="102" spans="1:38" ht="18" customHeight="1" outlineLevel="1" thickBot="1" x14ac:dyDescent="0.4">
      <c r="A102" s="232"/>
      <c r="B102" s="200"/>
      <c r="C102" s="263"/>
      <c r="D102" s="264"/>
      <c r="E102" s="265"/>
      <c r="F102" s="140"/>
      <c r="G102" s="141"/>
      <c r="H102" s="142"/>
      <c r="I102" s="140"/>
      <c r="J102" s="141"/>
      <c r="K102" s="142"/>
      <c r="L102" s="140"/>
      <c r="M102" s="141"/>
      <c r="N102" s="142"/>
      <c r="O102" s="140"/>
      <c r="P102" s="141"/>
      <c r="Q102" s="142"/>
      <c r="S102" s="8" t="s">
        <v>44</v>
      </c>
      <c r="T102" s="42">
        <f t="shared" ref="T102:AG102" si="5">SUM(T95:T99)</f>
        <v>0</v>
      </c>
      <c r="U102" s="43">
        <f t="shared" si="5"/>
        <v>0</v>
      </c>
      <c r="V102" s="43">
        <f t="shared" si="5"/>
        <v>0</v>
      </c>
      <c r="W102" s="43">
        <f t="shared" si="5"/>
        <v>0</v>
      </c>
      <c r="X102" s="43">
        <f t="shared" si="5"/>
        <v>0</v>
      </c>
      <c r="Y102" s="43">
        <f t="shared" si="5"/>
        <v>0</v>
      </c>
      <c r="Z102" s="43">
        <f t="shared" si="5"/>
        <v>0</v>
      </c>
      <c r="AA102" s="43">
        <f t="shared" si="5"/>
        <v>0</v>
      </c>
      <c r="AB102" s="43">
        <f t="shared" si="5"/>
        <v>0</v>
      </c>
      <c r="AC102" s="43">
        <f t="shared" si="5"/>
        <v>0</v>
      </c>
      <c r="AD102" s="43">
        <f t="shared" si="5"/>
        <v>0</v>
      </c>
      <c r="AE102" s="43">
        <f t="shared" si="5"/>
        <v>0</v>
      </c>
      <c r="AF102" s="43">
        <f t="shared" si="5"/>
        <v>0</v>
      </c>
      <c r="AG102" s="43">
        <f t="shared" si="5"/>
        <v>0</v>
      </c>
    </row>
    <row r="103" spans="1:38" ht="18" customHeight="1" outlineLevel="1" thickBot="1" x14ac:dyDescent="0.4">
      <c r="A103" s="232"/>
      <c r="B103" s="192" t="s">
        <v>67</v>
      </c>
      <c r="C103" s="263"/>
      <c r="D103" s="264"/>
      <c r="E103" s="265"/>
      <c r="F103" s="143"/>
      <c r="G103" s="144"/>
      <c r="H103" s="145"/>
      <c r="I103" s="143"/>
      <c r="J103" s="144"/>
      <c r="K103" s="145"/>
      <c r="L103" s="143"/>
      <c r="M103" s="144"/>
      <c r="N103" s="145"/>
      <c r="O103" s="143"/>
      <c r="P103" s="144"/>
      <c r="Q103" s="145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</row>
    <row r="104" spans="1:38" ht="18" customHeight="1" outlineLevel="1" thickBot="1" x14ac:dyDescent="0.4">
      <c r="A104" s="232"/>
      <c r="B104" s="192"/>
      <c r="C104" s="263"/>
      <c r="D104" s="264"/>
      <c r="E104" s="265"/>
      <c r="F104" s="146"/>
      <c r="G104" s="147"/>
      <c r="H104" s="148"/>
      <c r="I104" s="146"/>
      <c r="J104" s="147"/>
      <c r="K104" s="148"/>
      <c r="L104" s="146"/>
      <c r="M104" s="147"/>
      <c r="N104" s="148"/>
      <c r="O104" s="146"/>
      <c r="P104" s="147"/>
      <c r="Q104" s="148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1:38" ht="18" customHeight="1" outlineLevel="1" thickBot="1" x14ac:dyDescent="0.4">
      <c r="A105" s="232"/>
      <c r="B105" s="192"/>
      <c r="C105" s="263"/>
      <c r="D105" s="264"/>
      <c r="E105" s="265"/>
      <c r="F105" s="146"/>
      <c r="G105" s="147"/>
      <c r="H105" s="148"/>
      <c r="I105" s="146"/>
      <c r="J105" s="147"/>
      <c r="K105" s="148"/>
      <c r="L105" s="146"/>
      <c r="M105" s="147"/>
      <c r="N105" s="148"/>
      <c r="O105" s="146"/>
      <c r="P105" s="147"/>
      <c r="Q105" s="148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</row>
    <row r="106" spans="1:38" ht="18" customHeight="1" outlineLevel="1" thickBot="1" x14ac:dyDescent="0.4">
      <c r="A106" s="232"/>
      <c r="B106" s="200"/>
      <c r="C106" s="266"/>
      <c r="D106" s="267"/>
      <c r="E106" s="268"/>
      <c r="F106" s="140"/>
      <c r="G106" s="141"/>
      <c r="H106" s="142"/>
      <c r="I106" s="140"/>
      <c r="J106" s="141"/>
      <c r="K106" s="142"/>
      <c r="L106" s="140"/>
      <c r="M106" s="141"/>
      <c r="N106" s="142"/>
      <c r="O106" s="140"/>
      <c r="P106" s="141"/>
      <c r="Q106" s="142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</row>
    <row r="107" spans="1:38" ht="18" customHeight="1" outlineLevel="1" thickBot="1" x14ac:dyDescent="0.4">
      <c r="A107" s="232"/>
      <c r="B107" s="73"/>
      <c r="C107" s="75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5"/>
      <c r="P107" s="74"/>
      <c r="Q107" s="76"/>
    </row>
    <row r="108" spans="1:38" ht="18" customHeight="1" outlineLevel="1" thickBot="1" x14ac:dyDescent="0.4">
      <c r="A108" s="232"/>
      <c r="B108" s="194" t="s">
        <v>68</v>
      </c>
      <c r="C108" s="176"/>
      <c r="D108" s="144"/>
      <c r="E108" s="145"/>
      <c r="F108" s="176"/>
      <c r="G108" s="144"/>
      <c r="H108" s="145"/>
      <c r="I108" s="157"/>
      <c r="J108" s="144"/>
      <c r="K108" s="145"/>
      <c r="L108" s="157"/>
      <c r="M108" s="144"/>
      <c r="N108" s="145"/>
      <c r="O108" s="176"/>
      <c r="P108" s="144"/>
      <c r="Q108" s="145"/>
    </row>
    <row r="109" spans="1:38" ht="18" customHeight="1" outlineLevel="1" thickBot="1" x14ac:dyDescent="0.4">
      <c r="A109" s="232"/>
      <c r="B109" s="195"/>
      <c r="C109" s="154"/>
      <c r="D109" s="147"/>
      <c r="E109" s="148"/>
      <c r="F109" s="154"/>
      <c r="G109" s="147"/>
      <c r="H109" s="148"/>
      <c r="I109" s="149"/>
      <c r="J109" s="147"/>
      <c r="K109" s="148"/>
      <c r="L109" s="149"/>
      <c r="M109" s="147"/>
      <c r="N109" s="148"/>
      <c r="O109" s="154"/>
      <c r="P109" s="147"/>
      <c r="Q109" s="148"/>
    </row>
    <row r="110" spans="1:38" ht="18" customHeight="1" outlineLevel="1" thickBot="1" x14ac:dyDescent="0.4">
      <c r="A110" s="232"/>
      <c r="B110" s="195"/>
      <c r="C110" s="155"/>
      <c r="D110" s="147"/>
      <c r="E110" s="148"/>
      <c r="F110" s="155"/>
      <c r="G110" s="147"/>
      <c r="H110" s="148"/>
      <c r="I110" s="150"/>
      <c r="J110" s="147"/>
      <c r="K110" s="148"/>
      <c r="L110" s="150"/>
      <c r="M110" s="147"/>
      <c r="N110" s="148"/>
      <c r="O110" s="155"/>
      <c r="P110" s="147"/>
      <c r="Q110" s="148"/>
    </row>
    <row r="111" spans="1:38" ht="18" customHeight="1" outlineLevel="1" thickBot="1" x14ac:dyDescent="0.4">
      <c r="A111" s="232"/>
      <c r="B111" s="196"/>
      <c r="C111" s="140"/>
      <c r="D111" s="141"/>
      <c r="E111" s="142"/>
      <c r="F111" s="140"/>
      <c r="G111" s="141"/>
      <c r="H111" s="142"/>
      <c r="I111" s="156"/>
      <c r="J111" s="141"/>
      <c r="K111" s="142"/>
      <c r="L111" s="156"/>
      <c r="M111" s="141"/>
      <c r="N111" s="142"/>
      <c r="O111" s="140"/>
      <c r="P111" s="141"/>
      <c r="Q111" s="142"/>
    </row>
    <row r="112" spans="1:38" ht="18" customHeight="1" outlineLevel="1" thickBot="1" x14ac:dyDescent="0.4">
      <c r="A112" s="232"/>
      <c r="B112" s="193" t="s">
        <v>12</v>
      </c>
      <c r="C112" s="143"/>
      <c r="D112" s="144"/>
      <c r="E112" s="145"/>
      <c r="F112" s="157" t="s">
        <v>151</v>
      </c>
      <c r="G112" s="144"/>
      <c r="H112" s="145"/>
      <c r="I112" s="143" t="s">
        <v>151</v>
      </c>
      <c r="J112" s="144"/>
      <c r="K112" s="145"/>
      <c r="L112" s="143"/>
      <c r="M112" s="144"/>
      <c r="N112" s="145"/>
      <c r="O112" s="143"/>
      <c r="P112" s="144"/>
      <c r="Q112" s="145"/>
    </row>
    <row r="113" spans="1:17" ht="18" customHeight="1" outlineLevel="1" thickBot="1" x14ac:dyDescent="0.4">
      <c r="A113" s="232"/>
      <c r="B113" s="192"/>
      <c r="C113" s="146"/>
      <c r="D113" s="147"/>
      <c r="E113" s="148"/>
      <c r="F113" s="149"/>
      <c r="G113" s="147"/>
      <c r="H113" s="148"/>
      <c r="I113" s="146"/>
      <c r="J113" s="147"/>
      <c r="K113" s="148"/>
      <c r="L113" s="146"/>
      <c r="M113" s="147"/>
      <c r="N113" s="148"/>
      <c r="O113" s="146"/>
      <c r="P113" s="147"/>
      <c r="Q113" s="148"/>
    </row>
    <row r="114" spans="1:17" ht="18" customHeight="1" outlineLevel="1" thickBot="1" x14ac:dyDescent="0.4">
      <c r="A114" s="232"/>
      <c r="B114" s="192"/>
      <c r="C114" s="146"/>
      <c r="D114" s="147"/>
      <c r="E114" s="148"/>
      <c r="F114" s="150"/>
      <c r="G114" s="147"/>
      <c r="H114" s="148"/>
      <c r="I114" s="146"/>
      <c r="J114" s="147"/>
      <c r="K114" s="148"/>
      <c r="L114" s="146"/>
      <c r="M114" s="147"/>
      <c r="N114" s="148"/>
      <c r="O114" s="146"/>
      <c r="P114" s="147"/>
      <c r="Q114" s="148"/>
    </row>
    <row r="115" spans="1:17" ht="18" customHeight="1" outlineLevel="1" thickBot="1" x14ac:dyDescent="0.4">
      <c r="A115" s="232"/>
      <c r="B115" s="192"/>
      <c r="C115" s="140"/>
      <c r="D115" s="141"/>
      <c r="E115" s="142"/>
      <c r="F115" s="156"/>
      <c r="G115" s="141"/>
      <c r="H115" s="142"/>
      <c r="I115" s="140"/>
      <c r="J115" s="141"/>
      <c r="K115" s="142"/>
      <c r="L115" s="140"/>
      <c r="M115" s="141"/>
      <c r="N115" s="142"/>
      <c r="O115" s="140"/>
      <c r="P115" s="141"/>
      <c r="Q115" s="142"/>
    </row>
    <row r="116" spans="1:17" ht="18" customHeight="1" outlineLevel="1" thickBot="1" x14ac:dyDescent="0.4">
      <c r="A116" s="232"/>
      <c r="B116" s="192" t="s">
        <v>13</v>
      </c>
      <c r="C116" s="143"/>
      <c r="D116" s="144"/>
      <c r="E116" s="145"/>
      <c r="F116" s="143"/>
      <c r="G116" s="144"/>
      <c r="H116" s="145"/>
      <c r="I116" s="143"/>
      <c r="J116" s="144"/>
      <c r="K116" s="145"/>
      <c r="L116" s="143"/>
      <c r="M116" s="144"/>
      <c r="N116" s="145"/>
      <c r="O116" s="143"/>
      <c r="P116" s="144"/>
      <c r="Q116" s="145"/>
    </row>
    <row r="117" spans="1:17" ht="18" customHeight="1" outlineLevel="1" thickBot="1" x14ac:dyDescent="0.4">
      <c r="A117" s="232"/>
      <c r="B117" s="192"/>
      <c r="C117" s="146"/>
      <c r="D117" s="147"/>
      <c r="E117" s="148"/>
      <c r="F117" s="146"/>
      <c r="G117" s="147"/>
      <c r="H117" s="148"/>
      <c r="I117" s="146"/>
      <c r="J117" s="147"/>
      <c r="K117" s="148"/>
      <c r="L117" s="146"/>
      <c r="M117" s="147"/>
      <c r="N117" s="148"/>
      <c r="O117" s="146"/>
      <c r="P117" s="147"/>
      <c r="Q117" s="148"/>
    </row>
    <row r="118" spans="1:17" ht="18" customHeight="1" outlineLevel="1" thickBot="1" x14ac:dyDescent="0.4">
      <c r="A118" s="232"/>
      <c r="B118" s="192"/>
      <c r="C118" s="146"/>
      <c r="D118" s="147"/>
      <c r="E118" s="148"/>
      <c r="F118" s="146"/>
      <c r="G118" s="147"/>
      <c r="H118" s="148"/>
      <c r="I118" s="146"/>
      <c r="J118" s="147"/>
      <c r="K118" s="148"/>
      <c r="L118" s="146"/>
      <c r="M118" s="147"/>
      <c r="N118" s="148"/>
      <c r="O118" s="146"/>
      <c r="P118" s="147"/>
      <c r="Q118" s="148"/>
    </row>
    <row r="119" spans="1:17" ht="18" customHeight="1" outlineLevel="1" thickBot="1" x14ac:dyDescent="0.4">
      <c r="A119" s="232"/>
      <c r="B119" s="192"/>
      <c r="C119" s="140"/>
      <c r="D119" s="141"/>
      <c r="E119" s="142"/>
      <c r="F119" s="140"/>
      <c r="G119" s="141"/>
      <c r="H119" s="142"/>
      <c r="I119" s="140"/>
      <c r="J119" s="141"/>
      <c r="K119" s="142"/>
      <c r="L119" s="140"/>
      <c r="M119" s="141"/>
      <c r="N119" s="142"/>
      <c r="O119" s="140"/>
      <c r="P119" s="141"/>
      <c r="Q119" s="142"/>
    </row>
    <row r="120" spans="1:17" ht="18" customHeight="1" outlineLevel="1" thickBot="1" x14ac:dyDescent="0.4">
      <c r="A120" s="232"/>
      <c r="B120" s="192" t="s">
        <v>18</v>
      </c>
      <c r="C120" s="143"/>
      <c r="D120" s="144"/>
      <c r="E120" s="145"/>
      <c r="F120" s="143"/>
      <c r="G120" s="144"/>
      <c r="H120" s="145"/>
      <c r="I120" s="143"/>
      <c r="J120" s="144"/>
      <c r="K120" s="145"/>
      <c r="L120" s="143"/>
      <c r="M120" s="144"/>
      <c r="N120" s="145"/>
      <c r="O120" s="143"/>
      <c r="P120" s="144"/>
      <c r="Q120" s="145"/>
    </row>
    <row r="121" spans="1:17" ht="18" customHeight="1" outlineLevel="1" thickBot="1" x14ac:dyDescent="0.4">
      <c r="A121" s="232"/>
      <c r="B121" s="192"/>
      <c r="C121" s="146"/>
      <c r="D121" s="147"/>
      <c r="E121" s="148"/>
      <c r="F121" s="146"/>
      <c r="G121" s="147"/>
      <c r="H121" s="148"/>
      <c r="I121" s="146"/>
      <c r="J121" s="147"/>
      <c r="K121" s="148"/>
      <c r="L121" s="146"/>
      <c r="M121" s="147"/>
      <c r="N121" s="148"/>
      <c r="O121" s="146"/>
      <c r="P121" s="147"/>
      <c r="Q121" s="148"/>
    </row>
    <row r="122" spans="1:17" ht="18" customHeight="1" outlineLevel="1" thickBot="1" x14ac:dyDescent="0.4">
      <c r="A122" s="232"/>
      <c r="B122" s="192"/>
      <c r="C122" s="146"/>
      <c r="D122" s="147"/>
      <c r="E122" s="148"/>
      <c r="F122" s="146"/>
      <c r="G122" s="147"/>
      <c r="H122" s="148"/>
      <c r="I122" s="146"/>
      <c r="J122" s="147"/>
      <c r="K122" s="148"/>
      <c r="L122" s="146"/>
      <c r="M122" s="147"/>
      <c r="N122" s="148"/>
      <c r="O122" s="146"/>
      <c r="P122" s="147"/>
      <c r="Q122" s="148"/>
    </row>
    <row r="123" spans="1:17" ht="18" customHeight="1" outlineLevel="1" thickBot="1" x14ac:dyDescent="0.4">
      <c r="A123" s="232"/>
      <c r="B123" s="192"/>
      <c r="C123" s="140"/>
      <c r="D123" s="141"/>
      <c r="E123" s="142"/>
      <c r="F123" s="140"/>
      <c r="G123" s="141"/>
      <c r="H123" s="142"/>
      <c r="I123" s="140"/>
      <c r="J123" s="141"/>
      <c r="K123" s="142"/>
      <c r="L123" s="140"/>
      <c r="M123" s="141"/>
      <c r="N123" s="142"/>
      <c r="O123" s="140"/>
      <c r="P123" s="141"/>
      <c r="Q123" s="142"/>
    </row>
    <row r="124" spans="1:17" ht="18" customHeight="1" outlineLevel="1" thickBot="1" x14ac:dyDescent="0.4">
      <c r="A124" s="232"/>
      <c r="B124" s="192" t="s">
        <v>19</v>
      </c>
      <c r="C124" s="143"/>
      <c r="D124" s="144"/>
      <c r="E124" s="145"/>
      <c r="F124" s="143"/>
      <c r="G124" s="144"/>
      <c r="H124" s="145"/>
      <c r="I124" s="143"/>
      <c r="J124" s="144"/>
      <c r="K124" s="145"/>
      <c r="L124" s="143"/>
      <c r="M124" s="144"/>
      <c r="N124" s="145"/>
      <c r="O124" s="143"/>
      <c r="P124" s="144"/>
      <c r="Q124" s="145"/>
    </row>
    <row r="125" spans="1:17" ht="18" customHeight="1" outlineLevel="1" thickBot="1" x14ac:dyDescent="0.4">
      <c r="A125" s="232"/>
      <c r="B125" s="192"/>
      <c r="C125" s="146"/>
      <c r="D125" s="147"/>
      <c r="E125" s="148"/>
      <c r="F125" s="146"/>
      <c r="G125" s="147"/>
      <c r="H125" s="148"/>
      <c r="I125" s="146"/>
      <c r="J125" s="147"/>
      <c r="K125" s="148"/>
      <c r="L125" s="146"/>
      <c r="M125" s="147"/>
      <c r="N125" s="148"/>
      <c r="O125" s="146"/>
      <c r="P125" s="147"/>
      <c r="Q125" s="148"/>
    </row>
    <row r="126" spans="1:17" ht="18" customHeight="1" outlineLevel="1" thickBot="1" x14ac:dyDescent="0.4">
      <c r="A126" s="232"/>
      <c r="B126" s="192"/>
      <c r="C126" s="146"/>
      <c r="D126" s="147"/>
      <c r="E126" s="148"/>
      <c r="F126" s="146"/>
      <c r="G126" s="147"/>
      <c r="H126" s="148"/>
      <c r="I126" s="146"/>
      <c r="J126" s="147"/>
      <c r="K126" s="148"/>
      <c r="L126" s="146"/>
      <c r="M126" s="147"/>
      <c r="N126" s="148"/>
      <c r="O126" s="146"/>
      <c r="P126" s="147"/>
      <c r="Q126" s="148"/>
    </row>
    <row r="127" spans="1:17" ht="18" customHeight="1" outlineLevel="1" thickBot="1" x14ac:dyDescent="0.4">
      <c r="A127" s="232"/>
      <c r="B127" s="192"/>
      <c r="C127" s="140"/>
      <c r="D127" s="141"/>
      <c r="E127" s="142"/>
      <c r="F127" s="140"/>
      <c r="G127" s="141"/>
      <c r="H127" s="142"/>
      <c r="I127" s="140"/>
      <c r="J127" s="141"/>
      <c r="K127" s="142"/>
      <c r="L127" s="140"/>
      <c r="M127" s="141"/>
      <c r="N127" s="142"/>
      <c r="O127" s="140"/>
      <c r="P127" s="141"/>
      <c r="Q127" s="142"/>
    </row>
    <row r="128" spans="1:17" ht="18" customHeight="1" outlineLevel="1" thickBot="1" x14ac:dyDescent="0.4">
      <c r="A128" s="232"/>
      <c r="B128" s="192" t="s">
        <v>20</v>
      </c>
      <c r="C128" s="143"/>
      <c r="D128" s="144"/>
      <c r="E128" s="145"/>
      <c r="F128" s="143"/>
      <c r="G128" s="144"/>
      <c r="H128" s="145"/>
      <c r="I128" s="143"/>
      <c r="J128" s="144"/>
      <c r="K128" s="145"/>
      <c r="L128" s="143"/>
      <c r="M128" s="144"/>
      <c r="N128" s="145"/>
      <c r="O128" s="143"/>
      <c r="P128" s="144"/>
      <c r="Q128" s="145"/>
    </row>
    <row r="129" spans="1:33" ht="18" customHeight="1" outlineLevel="1" thickBot="1" x14ac:dyDescent="0.4">
      <c r="A129" s="232"/>
      <c r="B129" s="192"/>
      <c r="C129" s="146"/>
      <c r="D129" s="147"/>
      <c r="E129" s="148"/>
      <c r="F129" s="146"/>
      <c r="G129" s="147"/>
      <c r="H129" s="148"/>
      <c r="I129" s="146"/>
      <c r="J129" s="147"/>
      <c r="K129" s="148"/>
      <c r="L129" s="146"/>
      <c r="M129" s="147"/>
      <c r="N129" s="148"/>
      <c r="O129" s="146"/>
      <c r="P129" s="147"/>
      <c r="Q129" s="148"/>
    </row>
    <row r="130" spans="1:33" ht="18" customHeight="1" outlineLevel="1" thickBot="1" x14ac:dyDescent="0.4">
      <c r="A130" s="232"/>
      <c r="B130" s="192"/>
      <c r="C130" s="146"/>
      <c r="D130" s="147"/>
      <c r="E130" s="148"/>
      <c r="F130" s="146"/>
      <c r="G130" s="147"/>
      <c r="H130" s="148"/>
      <c r="I130" s="146"/>
      <c r="J130" s="147"/>
      <c r="K130" s="148"/>
      <c r="L130" s="146"/>
      <c r="M130" s="147"/>
      <c r="N130" s="148"/>
      <c r="O130" s="146"/>
      <c r="P130" s="147"/>
      <c r="Q130" s="148"/>
    </row>
    <row r="131" spans="1:33" ht="18" customHeight="1" outlineLevel="1" thickBot="1" x14ac:dyDescent="0.4">
      <c r="A131" s="233"/>
      <c r="B131" s="192"/>
      <c r="C131" s="140"/>
      <c r="D131" s="141"/>
      <c r="E131" s="142"/>
      <c r="F131" s="140"/>
      <c r="G131" s="141"/>
      <c r="H131" s="142"/>
      <c r="I131" s="140"/>
      <c r="J131" s="141"/>
      <c r="K131" s="142"/>
      <c r="L131" s="140"/>
      <c r="M131" s="141"/>
      <c r="N131" s="142"/>
      <c r="O131" s="140"/>
      <c r="P131" s="141"/>
      <c r="Q131" s="142"/>
    </row>
    <row r="132" spans="1:33" ht="18" customHeight="1" outlineLevel="1" x14ac:dyDescent="0.7"/>
    <row r="133" spans="1:33" ht="18" customHeight="1" outlineLevel="1" thickBot="1" x14ac:dyDescent="0.75"/>
    <row r="134" spans="1:33" ht="18" customHeight="1" outlineLevel="1" x14ac:dyDescent="0.35">
      <c r="A134" s="231">
        <f>A81+1</f>
        <v>2</v>
      </c>
      <c r="B134" s="204" t="s">
        <v>0</v>
      </c>
      <c r="C134" s="177" t="s">
        <v>1</v>
      </c>
      <c r="D134" s="178"/>
      <c r="E134" s="179"/>
      <c r="F134" s="177" t="s">
        <v>2</v>
      </c>
      <c r="G134" s="178"/>
      <c r="H134" s="179"/>
      <c r="I134" s="177" t="s">
        <v>3</v>
      </c>
      <c r="J134" s="178"/>
      <c r="K134" s="179"/>
      <c r="L134" s="177" t="s">
        <v>4</v>
      </c>
      <c r="M134" s="178"/>
      <c r="N134" s="179"/>
      <c r="O134" s="177" t="s">
        <v>5</v>
      </c>
      <c r="P134" s="178"/>
      <c r="Q134" s="179"/>
      <c r="T134" s="189" t="str">
        <f>T81</f>
        <v>Fundamentos de sistemas aéreos non tripulados</v>
      </c>
      <c r="U134" s="186" t="str">
        <f t="shared" ref="U134:W134" si="6">U81</f>
        <v>Operacións, lexislación e certificación</v>
      </c>
      <c r="V134" s="186" t="str">
        <f t="shared" si="6"/>
        <v>Aerodinámica, mecánica de voo e propulsión</v>
      </c>
      <c r="W134" s="186" t="str">
        <f t="shared" si="6"/>
        <v>Sistemas de observación</v>
      </c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0"/>
    </row>
    <row r="135" spans="1:33" ht="18" customHeight="1" outlineLevel="1" thickBot="1" x14ac:dyDescent="0.45">
      <c r="A135" s="232"/>
      <c r="B135" s="205"/>
      <c r="C135" s="183">
        <f>SUM(C82,7)</f>
        <v>44452</v>
      </c>
      <c r="D135" s="184"/>
      <c r="E135" s="185"/>
      <c r="F135" s="183">
        <f>SUM(C135+1)</f>
        <v>44453</v>
      </c>
      <c r="G135" s="184"/>
      <c r="H135" s="185"/>
      <c r="I135" s="183">
        <f>SUM(F135+1)</f>
        <v>44454</v>
      </c>
      <c r="J135" s="184"/>
      <c r="K135" s="185"/>
      <c r="L135" s="183">
        <f>SUM(I135+1)</f>
        <v>44455</v>
      </c>
      <c r="M135" s="184"/>
      <c r="N135" s="185"/>
      <c r="O135" s="183">
        <f>SUM(L135+1)</f>
        <v>44456</v>
      </c>
      <c r="P135" s="184"/>
      <c r="Q135" s="185"/>
      <c r="S135" s="11"/>
      <c r="T135" s="190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1"/>
    </row>
    <row r="136" spans="1:33" ht="18" customHeight="1" outlineLevel="1" thickBot="1" x14ac:dyDescent="0.45">
      <c r="A136" s="232"/>
      <c r="B136" s="192" t="s">
        <v>7</v>
      </c>
      <c r="C136" s="157"/>
      <c r="D136" s="144"/>
      <c r="E136" s="145"/>
      <c r="F136" s="157"/>
      <c r="G136" s="144"/>
      <c r="H136" s="145"/>
      <c r="I136" s="157"/>
      <c r="J136" s="144"/>
      <c r="K136" s="145"/>
      <c r="L136" s="157"/>
      <c r="M136" s="144"/>
      <c r="N136" s="145"/>
      <c r="O136" s="143"/>
      <c r="P136" s="144"/>
      <c r="Q136" s="145"/>
      <c r="S136" s="11"/>
      <c r="T136" s="190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1"/>
    </row>
    <row r="137" spans="1:33" ht="18" customHeight="1" outlineLevel="1" thickBot="1" x14ac:dyDescent="0.45">
      <c r="A137" s="232"/>
      <c r="B137" s="192"/>
      <c r="C137" s="149"/>
      <c r="D137" s="147"/>
      <c r="E137" s="148"/>
      <c r="F137" s="149"/>
      <c r="G137" s="147"/>
      <c r="H137" s="148"/>
      <c r="I137" s="149"/>
      <c r="J137" s="147"/>
      <c r="K137" s="148"/>
      <c r="L137" s="149"/>
      <c r="M137" s="147"/>
      <c r="N137" s="148"/>
      <c r="O137" s="154"/>
      <c r="P137" s="147"/>
      <c r="Q137" s="148"/>
      <c r="S137" s="11"/>
      <c r="T137" s="190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1"/>
    </row>
    <row r="138" spans="1:33" ht="18" customHeight="1" outlineLevel="1" thickBot="1" x14ac:dyDescent="0.45">
      <c r="A138" s="232"/>
      <c r="B138" s="192"/>
      <c r="C138" s="150"/>
      <c r="D138" s="147"/>
      <c r="E138" s="148"/>
      <c r="F138" s="150"/>
      <c r="G138" s="147"/>
      <c r="H138" s="148"/>
      <c r="I138" s="150"/>
      <c r="J138" s="147"/>
      <c r="K138" s="148"/>
      <c r="L138" s="150"/>
      <c r="M138" s="147"/>
      <c r="N138" s="148"/>
      <c r="O138" s="155"/>
      <c r="P138" s="147"/>
      <c r="Q138" s="148"/>
      <c r="S138" s="11"/>
      <c r="T138" s="190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1"/>
    </row>
    <row r="139" spans="1:33" ht="18" customHeight="1" outlineLevel="1" thickBot="1" x14ac:dyDescent="0.45">
      <c r="A139" s="232"/>
      <c r="B139" s="192"/>
      <c r="C139" s="156"/>
      <c r="D139" s="141"/>
      <c r="E139" s="142"/>
      <c r="F139" s="156"/>
      <c r="G139" s="141"/>
      <c r="H139" s="142"/>
      <c r="I139" s="156"/>
      <c r="J139" s="141"/>
      <c r="K139" s="142"/>
      <c r="L139" s="156"/>
      <c r="M139" s="141"/>
      <c r="N139" s="142"/>
      <c r="O139" s="140"/>
      <c r="P139" s="141"/>
      <c r="Q139" s="142"/>
      <c r="S139" s="11"/>
      <c r="T139" s="190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1"/>
    </row>
    <row r="140" spans="1:33" ht="18" customHeight="1" outlineLevel="1" thickBot="1" x14ac:dyDescent="0.45">
      <c r="A140" s="232"/>
      <c r="B140" s="192" t="s">
        <v>8</v>
      </c>
      <c r="C140" s="143"/>
      <c r="D140" s="144"/>
      <c r="E140" s="145"/>
      <c r="F140" s="157"/>
      <c r="G140" s="144"/>
      <c r="H140" s="145"/>
      <c r="I140" s="143"/>
      <c r="J140" s="144"/>
      <c r="K140" s="145"/>
      <c r="L140" s="143"/>
      <c r="M140" s="144"/>
      <c r="N140" s="145"/>
      <c r="O140" s="143"/>
      <c r="P140" s="144"/>
      <c r="Q140" s="145"/>
      <c r="S140" s="11"/>
      <c r="T140" s="190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1"/>
    </row>
    <row r="141" spans="1:33" ht="18" customHeight="1" outlineLevel="1" thickBot="1" x14ac:dyDescent="0.45">
      <c r="A141" s="232"/>
      <c r="B141" s="192"/>
      <c r="C141" s="146"/>
      <c r="D141" s="147"/>
      <c r="E141" s="148"/>
      <c r="F141" s="149"/>
      <c r="G141" s="147"/>
      <c r="H141" s="148"/>
      <c r="I141" s="146"/>
      <c r="J141" s="147"/>
      <c r="K141" s="148"/>
      <c r="L141" s="146"/>
      <c r="M141" s="147"/>
      <c r="N141" s="148"/>
      <c r="O141" s="146"/>
      <c r="P141" s="147"/>
      <c r="Q141" s="148"/>
      <c r="S141" s="11"/>
      <c r="T141" s="190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1"/>
    </row>
    <row r="142" spans="1:33" ht="18" customHeight="1" outlineLevel="1" thickBot="1" x14ac:dyDescent="0.4">
      <c r="A142" s="232"/>
      <c r="B142" s="192"/>
      <c r="C142" s="146"/>
      <c r="D142" s="147"/>
      <c r="E142" s="148"/>
      <c r="F142" s="150"/>
      <c r="G142" s="147"/>
      <c r="H142" s="148"/>
      <c r="I142" s="146"/>
      <c r="J142" s="147"/>
      <c r="K142" s="148"/>
      <c r="L142" s="146"/>
      <c r="M142" s="147"/>
      <c r="N142" s="148"/>
      <c r="O142" s="146"/>
      <c r="P142" s="147"/>
      <c r="Q142" s="148"/>
      <c r="T142" s="190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1"/>
    </row>
    <row r="143" spans="1:33" ht="18" customHeight="1" outlineLevel="1" thickBot="1" x14ac:dyDescent="0.45">
      <c r="A143" s="232"/>
      <c r="B143" s="192"/>
      <c r="C143" s="140"/>
      <c r="D143" s="141"/>
      <c r="E143" s="142"/>
      <c r="F143" s="156"/>
      <c r="G143" s="141"/>
      <c r="H143" s="142"/>
      <c r="I143" s="140"/>
      <c r="J143" s="141"/>
      <c r="K143" s="142"/>
      <c r="L143" s="140"/>
      <c r="M143" s="141"/>
      <c r="N143" s="142"/>
      <c r="O143" s="140"/>
      <c r="P143" s="141"/>
      <c r="Q143" s="142"/>
      <c r="S143" s="11"/>
      <c r="T143" s="190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1"/>
    </row>
    <row r="144" spans="1:33" ht="18" customHeight="1" outlineLevel="1" thickBot="1" x14ac:dyDescent="0.45">
      <c r="A144" s="232"/>
      <c r="B144" s="192" t="s">
        <v>9</v>
      </c>
      <c r="C144" s="143"/>
      <c r="D144" s="144"/>
      <c r="E144" s="145"/>
      <c r="F144" s="143"/>
      <c r="G144" s="144"/>
      <c r="H144" s="145"/>
      <c r="I144" s="143"/>
      <c r="J144" s="144"/>
      <c r="K144" s="145"/>
      <c r="L144" s="143"/>
      <c r="M144" s="144"/>
      <c r="N144" s="145"/>
      <c r="O144" s="143"/>
      <c r="P144" s="144"/>
      <c r="Q144" s="145"/>
      <c r="S144" s="11"/>
      <c r="T144" s="190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1"/>
    </row>
    <row r="145" spans="1:33" ht="18" customHeight="1" outlineLevel="1" thickBot="1" x14ac:dyDescent="0.45">
      <c r="A145" s="232"/>
      <c r="B145" s="192"/>
      <c r="C145" s="146"/>
      <c r="D145" s="147"/>
      <c r="E145" s="148"/>
      <c r="F145" s="146"/>
      <c r="G145" s="147"/>
      <c r="H145" s="148"/>
      <c r="I145" s="146"/>
      <c r="J145" s="147"/>
      <c r="K145" s="148"/>
      <c r="L145" s="146"/>
      <c r="M145" s="147"/>
      <c r="N145" s="148"/>
      <c r="O145" s="146"/>
      <c r="P145" s="147"/>
      <c r="Q145" s="148"/>
      <c r="S145" s="11"/>
      <c r="T145" s="190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1"/>
    </row>
    <row r="146" spans="1:33" ht="18" customHeight="1" outlineLevel="1" thickBot="1" x14ac:dyDescent="0.45">
      <c r="A146" s="232"/>
      <c r="B146" s="192"/>
      <c r="C146" s="146"/>
      <c r="D146" s="147"/>
      <c r="E146" s="148"/>
      <c r="F146" s="146"/>
      <c r="G146" s="147"/>
      <c r="H146" s="148"/>
      <c r="I146" s="146"/>
      <c r="J146" s="147"/>
      <c r="K146" s="148"/>
      <c r="L146" s="146"/>
      <c r="M146" s="147"/>
      <c r="N146" s="148"/>
      <c r="O146" s="146"/>
      <c r="P146" s="147"/>
      <c r="Q146" s="148"/>
      <c r="S146" s="32"/>
      <c r="T146" s="190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1"/>
    </row>
    <row r="147" spans="1:33" ht="18" customHeight="1" outlineLevel="1" thickBot="1" x14ac:dyDescent="0.45">
      <c r="A147" s="232"/>
      <c r="B147" s="192"/>
      <c r="C147" s="140"/>
      <c r="D147" s="141"/>
      <c r="E147" s="142"/>
      <c r="F147" s="140"/>
      <c r="G147" s="141"/>
      <c r="H147" s="142"/>
      <c r="I147" s="140"/>
      <c r="J147" s="141"/>
      <c r="K147" s="142"/>
      <c r="L147" s="140"/>
      <c r="M147" s="141"/>
      <c r="N147" s="142"/>
      <c r="O147" s="140"/>
      <c r="P147" s="141"/>
      <c r="Q147" s="142"/>
      <c r="S147" s="10" t="s">
        <v>47</v>
      </c>
      <c r="T147" s="191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2"/>
    </row>
    <row r="148" spans="1:33" ht="18" customHeight="1" outlineLevel="1" thickBot="1" x14ac:dyDescent="0.4">
      <c r="A148" s="232"/>
      <c r="B148" s="192" t="s">
        <v>10</v>
      </c>
      <c r="C148" s="143"/>
      <c r="D148" s="144"/>
      <c r="E148" s="145"/>
      <c r="F148" s="143"/>
      <c r="G148" s="144"/>
      <c r="H148" s="145"/>
      <c r="I148" s="143"/>
      <c r="J148" s="144"/>
      <c r="K148" s="145"/>
      <c r="L148" s="143"/>
      <c r="M148" s="144"/>
      <c r="N148" s="145"/>
      <c r="O148" s="143"/>
      <c r="P148" s="144"/>
      <c r="Q148" s="145"/>
      <c r="S148" s="8" t="s">
        <v>40</v>
      </c>
      <c r="T148" s="33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5">
        <v>0</v>
      </c>
    </row>
    <row r="149" spans="1:33" ht="18" customHeight="1" outlineLevel="1" thickBot="1" x14ac:dyDescent="0.4">
      <c r="A149" s="232"/>
      <c r="B149" s="192"/>
      <c r="C149" s="146"/>
      <c r="D149" s="147"/>
      <c r="E149" s="148"/>
      <c r="F149" s="146"/>
      <c r="G149" s="147"/>
      <c r="H149" s="148"/>
      <c r="I149" s="146"/>
      <c r="J149" s="147"/>
      <c r="K149" s="148"/>
      <c r="L149" s="146"/>
      <c r="M149" s="147"/>
      <c r="N149" s="148"/>
      <c r="O149" s="146"/>
      <c r="P149" s="147"/>
      <c r="Q149" s="148"/>
      <c r="S149" s="8" t="s">
        <v>45</v>
      </c>
      <c r="T149" s="36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8">
        <v>0</v>
      </c>
    </row>
    <row r="150" spans="1:33" ht="18" customHeight="1" outlineLevel="1" thickBot="1" x14ac:dyDescent="0.4">
      <c r="A150" s="232"/>
      <c r="B150" s="192"/>
      <c r="C150" s="146"/>
      <c r="D150" s="147"/>
      <c r="E150" s="148"/>
      <c r="F150" s="146"/>
      <c r="G150" s="147"/>
      <c r="H150" s="148"/>
      <c r="I150" s="146"/>
      <c r="J150" s="147"/>
      <c r="K150" s="148"/>
      <c r="L150" s="146"/>
      <c r="M150" s="147"/>
      <c r="N150" s="148"/>
      <c r="O150" s="146"/>
      <c r="P150" s="147"/>
      <c r="Q150" s="148"/>
      <c r="S150" s="8" t="s">
        <v>46</v>
      </c>
      <c r="T150" s="36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8">
        <v>0</v>
      </c>
    </row>
    <row r="151" spans="1:33" ht="18" customHeight="1" outlineLevel="1" thickBot="1" x14ac:dyDescent="0.4">
      <c r="A151" s="232"/>
      <c r="B151" s="192"/>
      <c r="C151" s="140"/>
      <c r="D151" s="141"/>
      <c r="E151" s="142"/>
      <c r="F151" s="140"/>
      <c r="G151" s="141"/>
      <c r="H151" s="142"/>
      <c r="I151" s="140"/>
      <c r="J151" s="141"/>
      <c r="K151" s="142"/>
      <c r="L151" s="140"/>
      <c r="M151" s="141"/>
      <c r="N151" s="142"/>
      <c r="O151" s="140"/>
      <c r="P151" s="141"/>
      <c r="Q151" s="142"/>
      <c r="S151" s="8" t="s">
        <v>50</v>
      </c>
      <c r="T151" s="36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8">
        <v>0</v>
      </c>
    </row>
    <row r="152" spans="1:33" ht="18" customHeight="1" outlineLevel="1" thickBot="1" x14ac:dyDescent="0.4">
      <c r="A152" s="232"/>
      <c r="B152" s="192" t="s">
        <v>11</v>
      </c>
      <c r="C152" s="143"/>
      <c r="D152" s="144"/>
      <c r="E152" s="145"/>
      <c r="F152" s="143"/>
      <c r="G152" s="144"/>
      <c r="H152" s="145"/>
      <c r="I152" s="143"/>
      <c r="J152" s="144"/>
      <c r="K152" s="145"/>
      <c r="L152" s="143"/>
      <c r="M152" s="144"/>
      <c r="N152" s="145"/>
      <c r="O152" s="143"/>
      <c r="P152" s="144"/>
      <c r="Q152" s="145"/>
      <c r="S152" s="8" t="s">
        <v>48</v>
      </c>
      <c r="T152" s="36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8">
        <v>0</v>
      </c>
    </row>
    <row r="153" spans="1:33" ht="18" customHeight="1" outlineLevel="1" thickBot="1" x14ac:dyDescent="0.4">
      <c r="A153" s="232"/>
      <c r="B153" s="192"/>
      <c r="C153" s="146"/>
      <c r="D153" s="147"/>
      <c r="E153" s="148"/>
      <c r="F153" s="146"/>
      <c r="G153" s="147"/>
      <c r="H153" s="148"/>
      <c r="I153" s="146"/>
      <c r="J153" s="147"/>
      <c r="K153" s="148"/>
      <c r="L153" s="146"/>
      <c r="M153" s="147"/>
      <c r="N153" s="148"/>
      <c r="O153" s="146"/>
      <c r="P153" s="147"/>
      <c r="Q153" s="148"/>
      <c r="S153" s="8" t="s">
        <v>6</v>
      </c>
      <c r="T153" s="39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1">
        <v>0</v>
      </c>
    </row>
    <row r="154" spans="1:33" ht="18" customHeight="1" outlineLevel="1" thickBot="1" x14ac:dyDescent="0.4">
      <c r="A154" s="232"/>
      <c r="B154" s="192"/>
      <c r="C154" s="146"/>
      <c r="D154" s="147"/>
      <c r="E154" s="148"/>
      <c r="F154" s="146"/>
      <c r="G154" s="147"/>
      <c r="H154" s="148"/>
      <c r="I154" s="146"/>
      <c r="J154" s="147"/>
      <c r="K154" s="148"/>
      <c r="L154" s="146"/>
      <c r="M154" s="147"/>
      <c r="N154" s="148"/>
      <c r="O154" s="146"/>
      <c r="P154" s="147"/>
      <c r="Q154" s="148"/>
    </row>
    <row r="155" spans="1:33" ht="18" customHeight="1" outlineLevel="1" thickBot="1" x14ac:dyDescent="0.4">
      <c r="A155" s="232"/>
      <c r="B155" s="200"/>
      <c r="C155" s="140"/>
      <c r="D155" s="141"/>
      <c r="E155" s="142"/>
      <c r="F155" s="140"/>
      <c r="G155" s="141"/>
      <c r="H155" s="142"/>
      <c r="I155" s="140"/>
      <c r="J155" s="141"/>
      <c r="K155" s="142"/>
      <c r="L155" s="140"/>
      <c r="M155" s="141"/>
      <c r="N155" s="142"/>
      <c r="O155" s="140"/>
      <c r="P155" s="141"/>
      <c r="Q155" s="142"/>
      <c r="S155" s="8" t="s">
        <v>44</v>
      </c>
      <c r="T155" s="42">
        <f t="shared" ref="T155:AG155" si="7">SUM(T148:T152)</f>
        <v>0</v>
      </c>
      <c r="U155" s="43">
        <f t="shared" si="7"/>
        <v>0</v>
      </c>
      <c r="V155" s="43">
        <f t="shared" si="7"/>
        <v>0</v>
      </c>
      <c r="W155" s="43">
        <f t="shared" si="7"/>
        <v>0</v>
      </c>
      <c r="X155" s="43">
        <f t="shared" si="7"/>
        <v>0</v>
      </c>
      <c r="Y155" s="43">
        <f t="shared" si="7"/>
        <v>0</v>
      </c>
      <c r="Z155" s="43">
        <f t="shared" si="7"/>
        <v>0</v>
      </c>
      <c r="AA155" s="43">
        <f t="shared" si="7"/>
        <v>0</v>
      </c>
      <c r="AB155" s="43">
        <f t="shared" si="7"/>
        <v>0</v>
      </c>
      <c r="AC155" s="43">
        <f t="shared" si="7"/>
        <v>0</v>
      </c>
      <c r="AD155" s="43">
        <f t="shared" si="7"/>
        <v>0</v>
      </c>
      <c r="AE155" s="43">
        <f t="shared" si="7"/>
        <v>0</v>
      </c>
      <c r="AF155" s="43">
        <f t="shared" si="7"/>
        <v>0</v>
      </c>
      <c r="AG155" s="43">
        <f t="shared" si="7"/>
        <v>0</v>
      </c>
    </row>
    <row r="156" spans="1:33" ht="18" customHeight="1" outlineLevel="1" thickBot="1" x14ac:dyDescent="0.4">
      <c r="A156" s="232"/>
      <c r="B156" s="192" t="s">
        <v>67</v>
      </c>
      <c r="C156" s="143"/>
      <c r="D156" s="144"/>
      <c r="E156" s="145"/>
      <c r="F156" s="143"/>
      <c r="G156" s="144"/>
      <c r="H156" s="145"/>
      <c r="I156" s="143"/>
      <c r="J156" s="144"/>
      <c r="K156" s="145"/>
      <c r="L156" s="143"/>
      <c r="M156" s="144"/>
      <c r="N156" s="145"/>
      <c r="O156" s="143"/>
      <c r="P156" s="144"/>
      <c r="Q156" s="145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</row>
    <row r="157" spans="1:33" ht="18" customHeight="1" outlineLevel="1" thickBot="1" x14ac:dyDescent="0.4">
      <c r="A157" s="232"/>
      <c r="B157" s="192"/>
      <c r="C157" s="146"/>
      <c r="D157" s="147"/>
      <c r="E157" s="148"/>
      <c r="F157" s="146"/>
      <c r="G157" s="147"/>
      <c r="H157" s="148"/>
      <c r="I157" s="146"/>
      <c r="J157" s="147"/>
      <c r="K157" s="148"/>
      <c r="L157" s="146"/>
      <c r="M157" s="147"/>
      <c r="N157" s="148"/>
      <c r="O157" s="146"/>
      <c r="P157" s="147"/>
      <c r="Q157" s="148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</row>
    <row r="158" spans="1:33" ht="18" customHeight="1" outlineLevel="1" thickBot="1" x14ac:dyDescent="0.4">
      <c r="A158" s="232"/>
      <c r="B158" s="192"/>
      <c r="C158" s="146"/>
      <c r="D158" s="147"/>
      <c r="E158" s="148"/>
      <c r="F158" s="146"/>
      <c r="G158" s="147"/>
      <c r="H158" s="148"/>
      <c r="I158" s="146"/>
      <c r="J158" s="147"/>
      <c r="K158" s="148"/>
      <c r="L158" s="146"/>
      <c r="M158" s="147"/>
      <c r="N158" s="148"/>
      <c r="O158" s="146"/>
      <c r="P158" s="147"/>
      <c r="Q158" s="148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</row>
    <row r="159" spans="1:33" ht="18" customHeight="1" outlineLevel="1" thickBot="1" x14ac:dyDescent="0.4">
      <c r="A159" s="232"/>
      <c r="B159" s="200"/>
      <c r="C159" s="140"/>
      <c r="D159" s="141"/>
      <c r="E159" s="142"/>
      <c r="F159" s="140"/>
      <c r="G159" s="141"/>
      <c r="H159" s="142"/>
      <c r="I159" s="140"/>
      <c r="J159" s="141"/>
      <c r="K159" s="142"/>
      <c r="L159" s="140"/>
      <c r="M159" s="141"/>
      <c r="N159" s="142"/>
      <c r="O159" s="140"/>
      <c r="P159" s="141"/>
      <c r="Q159" s="142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</row>
    <row r="160" spans="1:33" ht="18" customHeight="1" outlineLevel="1" thickBot="1" x14ac:dyDescent="0.4">
      <c r="A160" s="232"/>
      <c r="B160" s="73"/>
      <c r="C160" s="75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5"/>
      <c r="P160" s="74"/>
      <c r="Q160" s="76"/>
    </row>
    <row r="161" spans="1:17" ht="18" customHeight="1" outlineLevel="1" thickBot="1" x14ac:dyDescent="0.4">
      <c r="A161" s="232"/>
      <c r="B161" s="194" t="s">
        <v>68</v>
      </c>
      <c r="C161" s="176"/>
      <c r="D161" s="144"/>
      <c r="E161" s="145"/>
      <c r="F161" s="176"/>
      <c r="G161" s="144"/>
      <c r="H161" s="145"/>
      <c r="I161" s="157"/>
      <c r="J161" s="144"/>
      <c r="K161" s="145"/>
      <c r="L161" s="157"/>
      <c r="M161" s="144"/>
      <c r="N161" s="145"/>
      <c r="O161" s="176"/>
      <c r="P161" s="144"/>
      <c r="Q161" s="145"/>
    </row>
    <row r="162" spans="1:17" ht="18" customHeight="1" outlineLevel="1" thickBot="1" x14ac:dyDescent="0.4">
      <c r="A162" s="232"/>
      <c r="B162" s="195"/>
      <c r="C162" s="154"/>
      <c r="D162" s="147"/>
      <c r="E162" s="148"/>
      <c r="F162" s="154"/>
      <c r="G162" s="147"/>
      <c r="H162" s="148"/>
      <c r="I162" s="149"/>
      <c r="J162" s="147"/>
      <c r="K162" s="148"/>
      <c r="L162" s="149"/>
      <c r="M162" s="147"/>
      <c r="N162" s="148"/>
      <c r="O162" s="154"/>
      <c r="P162" s="147"/>
      <c r="Q162" s="148"/>
    </row>
    <row r="163" spans="1:17" ht="18" customHeight="1" outlineLevel="1" thickBot="1" x14ac:dyDescent="0.4">
      <c r="A163" s="232"/>
      <c r="B163" s="195"/>
      <c r="C163" s="155"/>
      <c r="D163" s="147"/>
      <c r="E163" s="148"/>
      <c r="F163" s="155"/>
      <c r="G163" s="147"/>
      <c r="H163" s="148"/>
      <c r="I163" s="150"/>
      <c r="J163" s="147"/>
      <c r="K163" s="148"/>
      <c r="L163" s="150"/>
      <c r="M163" s="147"/>
      <c r="N163" s="148"/>
      <c r="O163" s="155"/>
      <c r="P163" s="147"/>
      <c r="Q163" s="148"/>
    </row>
    <row r="164" spans="1:17" ht="18" customHeight="1" outlineLevel="1" thickBot="1" x14ac:dyDescent="0.4">
      <c r="A164" s="232"/>
      <c r="B164" s="196"/>
      <c r="C164" s="140"/>
      <c r="D164" s="141"/>
      <c r="E164" s="142"/>
      <c r="F164" s="140"/>
      <c r="G164" s="141"/>
      <c r="H164" s="142"/>
      <c r="I164" s="156"/>
      <c r="J164" s="141"/>
      <c r="K164" s="142"/>
      <c r="L164" s="156"/>
      <c r="M164" s="141"/>
      <c r="N164" s="142"/>
      <c r="O164" s="140"/>
      <c r="P164" s="141"/>
      <c r="Q164" s="142"/>
    </row>
    <row r="165" spans="1:17" ht="18" customHeight="1" outlineLevel="1" thickBot="1" x14ac:dyDescent="0.4">
      <c r="A165" s="232"/>
      <c r="B165" s="193" t="s">
        <v>12</v>
      </c>
      <c r="C165" s="143" t="s">
        <v>151</v>
      </c>
      <c r="D165" s="144"/>
      <c r="E165" s="145"/>
      <c r="F165" s="143" t="s">
        <v>151</v>
      </c>
      <c r="G165" s="144"/>
      <c r="H165" s="145"/>
      <c r="I165" s="143" t="s">
        <v>151</v>
      </c>
      <c r="J165" s="144"/>
      <c r="K165" s="145"/>
      <c r="L165" s="143"/>
      <c r="M165" s="144"/>
      <c r="N165" s="145"/>
      <c r="O165" s="143"/>
      <c r="P165" s="144"/>
      <c r="Q165" s="145"/>
    </row>
    <row r="166" spans="1:17" ht="18" customHeight="1" outlineLevel="1" thickBot="1" x14ac:dyDescent="0.4">
      <c r="A166" s="232"/>
      <c r="B166" s="192"/>
      <c r="C166" s="146"/>
      <c r="D166" s="147"/>
      <c r="E166" s="148"/>
      <c r="F166" s="146"/>
      <c r="G166" s="147"/>
      <c r="H166" s="148"/>
      <c r="I166" s="146"/>
      <c r="J166" s="147"/>
      <c r="K166" s="148"/>
      <c r="L166" s="146"/>
      <c r="M166" s="147"/>
      <c r="N166" s="148"/>
      <c r="O166" s="146"/>
      <c r="P166" s="147"/>
      <c r="Q166" s="148"/>
    </row>
    <row r="167" spans="1:17" ht="18" customHeight="1" outlineLevel="1" thickBot="1" x14ac:dyDescent="0.4">
      <c r="A167" s="232"/>
      <c r="B167" s="192"/>
      <c r="C167" s="146"/>
      <c r="D167" s="147"/>
      <c r="E167" s="148"/>
      <c r="F167" s="146"/>
      <c r="G167" s="147"/>
      <c r="H167" s="148"/>
      <c r="I167" s="146"/>
      <c r="J167" s="147"/>
      <c r="K167" s="148"/>
      <c r="L167" s="146"/>
      <c r="M167" s="147"/>
      <c r="N167" s="148"/>
      <c r="O167" s="146"/>
      <c r="P167" s="147"/>
      <c r="Q167" s="148"/>
    </row>
    <row r="168" spans="1:17" ht="18" customHeight="1" outlineLevel="1" thickBot="1" x14ac:dyDescent="0.4">
      <c r="A168" s="232"/>
      <c r="B168" s="192"/>
      <c r="C168" s="140"/>
      <c r="D168" s="141"/>
      <c r="E168" s="142"/>
      <c r="F168" s="140"/>
      <c r="G168" s="141"/>
      <c r="H168" s="142"/>
      <c r="I168" s="140"/>
      <c r="J168" s="141"/>
      <c r="K168" s="142"/>
      <c r="L168" s="140"/>
      <c r="M168" s="141"/>
      <c r="N168" s="142"/>
      <c r="O168" s="140"/>
      <c r="P168" s="141"/>
      <c r="Q168" s="142"/>
    </row>
    <row r="169" spans="1:17" ht="18" customHeight="1" outlineLevel="1" thickBot="1" x14ac:dyDescent="0.4">
      <c r="A169" s="232"/>
      <c r="B169" s="192" t="s">
        <v>13</v>
      </c>
      <c r="C169" s="143"/>
      <c r="D169" s="144"/>
      <c r="E169" s="145"/>
      <c r="F169" s="143"/>
      <c r="G169" s="144"/>
      <c r="H169" s="145"/>
      <c r="I169" s="143"/>
      <c r="J169" s="144"/>
      <c r="K169" s="145"/>
      <c r="L169" s="143"/>
      <c r="M169" s="144"/>
      <c r="N169" s="145"/>
      <c r="O169" s="143"/>
      <c r="P169" s="144"/>
      <c r="Q169" s="145"/>
    </row>
    <row r="170" spans="1:17" ht="18" customHeight="1" outlineLevel="1" thickBot="1" x14ac:dyDescent="0.4">
      <c r="A170" s="232"/>
      <c r="B170" s="192"/>
      <c r="C170" s="146"/>
      <c r="D170" s="147"/>
      <c r="E170" s="148"/>
      <c r="F170" s="146"/>
      <c r="G170" s="147"/>
      <c r="H170" s="148"/>
      <c r="I170" s="146"/>
      <c r="J170" s="147"/>
      <c r="K170" s="148"/>
      <c r="L170" s="146"/>
      <c r="M170" s="147"/>
      <c r="N170" s="148"/>
      <c r="O170" s="146"/>
      <c r="P170" s="147"/>
      <c r="Q170" s="148"/>
    </row>
    <row r="171" spans="1:17" ht="18" customHeight="1" outlineLevel="1" thickBot="1" x14ac:dyDescent="0.4">
      <c r="A171" s="232"/>
      <c r="B171" s="192"/>
      <c r="C171" s="146"/>
      <c r="D171" s="147"/>
      <c r="E171" s="148"/>
      <c r="F171" s="146"/>
      <c r="G171" s="147"/>
      <c r="H171" s="148"/>
      <c r="I171" s="146"/>
      <c r="J171" s="147"/>
      <c r="K171" s="148"/>
      <c r="L171" s="146"/>
      <c r="M171" s="147"/>
      <c r="N171" s="148"/>
      <c r="O171" s="146"/>
      <c r="P171" s="147"/>
      <c r="Q171" s="148"/>
    </row>
    <row r="172" spans="1:17" ht="18" customHeight="1" outlineLevel="1" thickBot="1" x14ac:dyDescent="0.4">
      <c r="A172" s="232"/>
      <c r="B172" s="192"/>
      <c r="C172" s="140"/>
      <c r="D172" s="141"/>
      <c r="E172" s="142"/>
      <c r="F172" s="140"/>
      <c r="G172" s="141"/>
      <c r="H172" s="142"/>
      <c r="I172" s="140"/>
      <c r="J172" s="141"/>
      <c r="K172" s="142"/>
      <c r="L172" s="140"/>
      <c r="M172" s="141"/>
      <c r="N172" s="142"/>
      <c r="O172" s="140"/>
      <c r="P172" s="141"/>
      <c r="Q172" s="142"/>
    </row>
    <row r="173" spans="1:17" ht="18" customHeight="1" outlineLevel="1" thickBot="1" x14ac:dyDescent="0.4">
      <c r="A173" s="232"/>
      <c r="B173" s="192" t="s">
        <v>18</v>
      </c>
      <c r="C173" s="143"/>
      <c r="D173" s="144"/>
      <c r="E173" s="145"/>
      <c r="F173" s="143"/>
      <c r="G173" s="144"/>
      <c r="H173" s="145"/>
      <c r="I173" s="143"/>
      <c r="J173" s="144"/>
      <c r="K173" s="145"/>
      <c r="L173" s="143"/>
      <c r="M173" s="144"/>
      <c r="N173" s="145"/>
      <c r="O173" s="143"/>
      <c r="P173" s="144"/>
      <c r="Q173" s="145"/>
    </row>
    <row r="174" spans="1:17" ht="18" customHeight="1" outlineLevel="1" thickBot="1" x14ac:dyDescent="0.4">
      <c r="A174" s="232"/>
      <c r="B174" s="192"/>
      <c r="C174" s="146"/>
      <c r="D174" s="147"/>
      <c r="E174" s="148"/>
      <c r="F174" s="146"/>
      <c r="G174" s="147"/>
      <c r="H174" s="148"/>
      <c r="I174" s="146"/>
      <c r="J174" s="147"/>
      <c r="K174" s="148"/>
      <c r="L174" s="146"/>
      <c r="M174" s="147"/>
      <c r="N174" s="148"/>
      <c r="O174" s="146"/>
      <c r="P174" s="147"/>
      <c r="Q174" s="148"/>
    </row>
    <row r="175" spans="1:17" ht="18" customHeight="1" outlineLevel="1" thickBot="1" x14ac:dyDescent="0.4">
      <c r="A175" s="232"/>
      <c r="B175" s="192"/>
      <c r="C175" s="146"/>
      <c r="D175" s="147"/>
      <c r="E175" s="148"/>
      <c r="F175" s="146"/>
      <c r="G175" s="147"/>
      <c r="H175" s="148"/>
      <c r="I175" s="146"/>
      <c r="J175" s="147"/>
      <c r="K175" s="148"/>
      <c r="L175" s="146"/>
      <c r="M175" s="147"/>
      <c r="N175" s="148"/>
      <c r="O175" s="146"/>
      <c r="P175" s="147"/>
      <c r="Q175" s="148"/>
    </row>
    <row r="176" spans="1:17" ht="18" customHeight="1" outlineLevel="1" thickBot="1" x14ac:dyDescent="0.4">
      <c r="A176" s="232"/>
      <c r="B176" s="192"/>
      <c r="C176" s="140"/>
      <c r="D176" s="141"/>
      <c r="E176" s="142"/>
      <c r="F176" s="140"/>
      <c r="G176" s="141"/>
      <c r="H176" s="142"/>
      <c r="I176" s="140"/>
      <c r="J176" s="141"/>
      <c r="K176" s="142"/>
      <c r="L176" s="140"/>
      <c r="M176" s="141"/>
      <c r="N176" s="142"/>
      <c r="O176" s="140"/>
      <c r="P176" s="141"/>
      <c r="Q176" s="142"/>
    </row>
    <row r="177" spans="1:33" ht="18" customHeight="1" outlineLevel="1" thickBot="1" x14ac:dyDescent="0.4">
      <c r="A177" s="232"/>
      <c r="B177" s="192" t="s">
        <v>19</v>
      </c>
      <c r="C177" s="143"/>
      <c r="D177" s="144"/>
      <c r="E177" s="145"/>
      <c r="F177" s="143"/>
      <c r="G177" s="144"/>
      <c r="H177" s="145"/>
      <c r="I177" s="143"/>
      <c r="J177" s="144"/>
      <c r="K177" s="145"/>
      <c r="L177" s="143"/>
      <c r="M177" s="144"/>
      <c r="N177" s="145"/>
      <c r="O177" s="143"/>
      <c r="P177" s="144"/>
      <c r="Q177" s="145"/>
    </row>
    <row r="178" spans="1:33" ht="18" customHeight="1" outlineLevel="1" thickBot="1" x14ac:dyDescent="0.4">
      <c r="A178" s="232"/>
      <c r="B178" s="192"/>
      <c r="C178" s="146"/>
      <c r="D178" s="147"/>
      <c r="E178" s="148"/>
      <c r="F178" s="146"/>
      <c r="G178" s="147"/>
      <c r="H178" s="148"/>
      <c r="I178" s="146"/>
      <c r="J178" s="147"/>
      <c r="K178" s="148"/>
      <c r="L178" s="146"/>
      <c r="M178" s="147"/>
      <c r="N178" s="148"/>
      <c r="O178" s="146"/>
      <c r="P178" s="147"/>
      <c r="Q178" s="148"/>
    </row>
    <row r="179" spans="1:33" ht="18" customHeight="1" outlineLevel="1" thickBot="1" x14ac:dyDescent="0.4">
      <c r="A179" s="232"/>
      <c r="B179" s="192"/>
      <c r="C179" s="146"/>
      <c r="D179" s="147"/>
      <c r="E179" s="148"/>
      <c r="F179" s="146"/>
      <c r="G179" s="147"/>
      <c r="H179" s="148"/>
      <c r="I179" s="146"/>
      <c r="J179" s="147"/>
      <c r="K179" s="148"/>
      <c r="L179" s="146"/>
      <c r="M179" s="147"/>
      <c r="N179" s="148"/>
      <c r="O179" s="146"/>
      <c r="P179" s="147"/>
      <c r="Q179" s="148"/>
    </row>
    <row r="180" spans="1:33" ht="18" customHeight="1" outlineLevel="1" thickBot="1" x14ac:dyDescent="0.4">
      <c r="A180" s="232"/>
      <c r="B180" s="192"/>
      <c r="C180" s="140"/>
      <c r="D180" s="141"/>
      <c r="E180" s="142"/>
      <c r="F180" s="140"/>
      <c r="G180" s="141"/>
      <c r="H180" s="142"/>
      <c r="I180" s="140"/>
      <c r="J180" s="141"/>
      <c r="K180" s="142"/>
      <c r="L180" s="140"/>
      <c r="M180" s="141"/>
      <c r="N180" s="142"/>
      <c r="O180" s="140"/>
      <c r="P180" s="141"/>
      <c r="Q180" s="142"/>
    </row>
    <row r="181" spans="1:33" ht="18" customHeight="1" outlineLevel="1" thickBot="1" x14ac:dyDescent="0.4">
      <c r="A181" s="232"/>
      <c r="B181" s="192" t="s">
        <v>20</v>
      </c>
      <c r="C181" s="143"/>
      <c r="D181" s="144"/>
      <c r="E181" s="145"/>
      <c r="F181" s="143"/>
      <c r="G181" s="144"/>
      <c r="H181" s="145"/>
      <c r="I181" s="143"/>
      <c r="J181" s="144"/>
      <c r="K181" s="145"/>
      <c r="L181" s="143"/>
      <c r="M181" s="144"/>
      <c r="N181" s="145"/>
      <c r="O181" s="143"/>
      <c r="P181" s="144"/>
      <c r="Q181" s="145"/>
    </row>
    <row r="182" spans="1:33" ht="18" customHeight="1" outlineLevel="1" thickBot="1" x14ac:dyDescent="0.4">
      <c r="A182" s="232"/>
      <c r="B182" s="192"/>
      <c r="C182" s="146"/>
      <c r="D182" s="147"/>
      <c r="E182" s="148"/>
      <c r="F182" s="146"/>
      <c r="G182" s="147"/>
      <c r="H182" s="148"/>
      <c r="I182" s="146"/>
      <c r="J182" s="147"/>
      <c r="K182" s="148"/>
      <c r="L182" s="146"/>
      <c r="M182" s="147"/>
      <c r="N182" s="148"/>
      <c r="O182" s="146"/>
      <c r="P182" s="147"/>
      <c r="Q182" s="148"/>
    </row>
    <row r="183" spans="1:33" ht="18" customHeight="1" outlineLevel="1" thickBot="1" x14ac:dyDescent="0.4">
      <c r="A183" s="232"/>
      <c r="B183" s="192"/>
      <c r="C183" s="146"/>
      <c r="D183" s="147"/>
      <c r="E183" s="148"/>
      <c r="F183" s="146"/>
      <c r="G183" s="147"/>
      <c r="H183" s="148"/>
      <c r="I183" s="146"/>
      <c r="J183" s="147"/>
      <c r="K183" s="148"/>
      <c r="L183" s="146"/>
      <c r="M183" s="147"/>
      <c r="N183" s="148"/>
      <c r="O183" s="146"/>
      <c r="P183" s="147"/>
      <c r="Q183" s="148"/>
    </row>
    <row r="184" spans="1:33" ht="18" customHeight="1" outlineLevel="1" thickBot="1" x14ac:dyDescent="0.4">
      <c r="A184" s="233"/>
      <c r="B184" s="192"/>
      <c r="C184" s="140"/>
      <c r="D184" s="141"/>
      <c r="E184" s="142"/>
      <c r="F184" s="140"/>
      <c r="G184" s="141"/>
      <c r="H184" s="142"/>
      <c r="I184" s="140"/>
      <c r="J184" s="141"/>
      <c r="K184" s="142"/>
      <c r="L184" s="140"/>
      <c r="M184" s="141"/>
      <c r="N184" s="142"/>
      <c r="O184" s="140"/>
      <c r="P184" s="141"/>
      <c r="Q184" s="142"/>
    </row>
    <row r="185" spans="1:33" ht="18" customHeight="1" outlineLevel="1" x14ac:dyDescent="0.7"/>
    <row r="186" spans="1:33" ht="18" customHeight="1" outlineLevel="1" thickBot="1" x14ac:dyDescent="0.75"/>
    <row r="187" spans="1:33" ht="18" customHeight="1" outlineLevel="1" x14ac:dyDescent="0.35">
      <c r="A187" s="231">
        <f>A134+1</f>
        <v>3</v>
      </c>
      <c r="B187" s="204" t="s">
        <v>0</v>
      </c>
      <c r="C187" s="177" t="s">
        <v>1</v>
      </c>
      <c r="D187" s="178"/>
      <c r="E187" s="179"/>
      <c r="F187" s="177" t="s">
        <v>2</v>
      </c>
      <c r="G187" s="178"/>
      <c r="H187" s="179"/>
      <c r="I187" s="177" t="s">
        <v>3</v>
      </c>
      <c r="J187" s="178"/>
      <c r="K187" s="179"/>
      <c r="L187" s="177" t="s">
        <v>4</v>
      </c>
      <c r="M187" s="178"/>
      <c r="N187" s="179"/>
      <c r="O187" s="177" t="s">
        <v>5</v>
      </c>
      <c r="P187" s="178"/>
      <c r="Q187" s="179"/>
      <c r="T187" s="189" t="str">
        <f>T134</f>
        <v>Fundamentos de sistemas aéreos non tripulados</v>
      </c>
      <c r="U187" s="186" t="str">
        <f t="shared" ref="U187:W187" si="8">U134</f>
        <v>Operacións, lexislación e certificación</v>
      </c>
      <c r="V187" s="186" t="str">
        <f t="shared" si="8"/>
        <v>Aerodinámica, mecánica de voo e propulsión</v>
      </c>
      <c r="W187" s="186" t="str">
        <f t="shared" si="8"/>
        <v>Sistemas de observación</v>
      </c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0"/>
    </row>
    <row r="188" spans="1:33" ht="18" customHeight="1" outlineLevel="1" thickBot="1" x14ac:dyDescent="0.45">
      <c r="A188" s="232"/>
      <c r="B188" s="205"/>
      <c r="C188" s="183">
        <f>SUM(C135,7)</f>
        <v>44459</v>
      </c>
      <c r="D188" s="184"/>
      <c r="E188" s="185"/>
      <c r="F188" s="183">
        <f>SUM(C188+1)</f>
        <v>44460</v>
      </c>
      <c r="G188" s="184"/>
      <c r="H188" s="185"/>
      <c r="I188" s="183">
        <f>SUM(F188+1)</f>
        <v>44461</v>
      </c>
      <c r="J188" s="184"/>
      <c r="K188" s="185"/>
      <c r="L188" s="183">
        <f>SUM(I188+1)</f>
        <v>44462</v>
      </c>
      <c r="M188" s="184"/>
      <c r="N188" s="185"/>
      <c r="O188" s="183">
        <f>SUM(L188+1)</f>
        <v>44463</v>
      </c>
      <c r="P188" s="184"/>
      <c r="Q188" s="185"/>
      <c r="S188" s="11"/>
      <c r="T188" s="190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1"/>
    </row>
    <row r="189" spans="1:33" ht="18" customHeight="1" outlineLevel="1" thickBot="1" x14ac:dyDescent="0.45">
      <c r="A189" s="232"/>
      <c r="B189" s="192" t="s">
        <v>7</v>
      </c>
      <c r="C189" s="157"/>
      <c r="D189" s="144"/>
      <c r="E189" s="145"/>
      <c r="F189" s="157"/>
      <c r="G189" s="144"/>
      <c r="H189" s="145"/>
      <c r="I189" s="157"/>
      <c r="J189" s="144"/>
      <c r="K189" s="145"/>
      <c r="L189" s="157"/>
      <c r="M189" s="144"/>
      <c r="N189" s="145"/>
      <c r="O189" s="143"/>
      <c r="P189" s="144"/>
      <c r="Q189" s="145"/>
      <c r="S189" s="11"/>
      <c r="T189" s="190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1"/>
    </row>
    <row r="190" spans="1:33" ht="18" customHeight="1" outlineLevel="1" thickBot="1" x14ac:dyDescent="0.45">
      <c r="A190" s="232"/>
      <c r="B190" s="192"/>
      <c r="C190" s="149"/>
      <c r="D190" s="147"/>
      <c r="E190" s="148"/>
      <c r="F190" s="149"/>
      <c r="G190" s="147"/>
      <c r="H190" s="148"/>
      <c r="I190" s="149"/>
      <c r="J190" s="147"/>
      <c r="K190" s="148"/>
      <c r="L190" s="149"/>
      <c r="M190" s="147"/>
      <c r="N190" s="148"/>
      <c r="O190" s="154"/>
      <c r="P190" s="147"/>
      <c r="Q190" s="148"/>
      <c r="S190" s="11"/>
      <c r="T190" s="190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1"/>
    </row>
    <row r="191" spans="1:33" ht="18" customHeight="1" outlineLevel="1" thickBot="1" x14ac:dyDescent="0.45">
      <c r="A191" s="232"/>
      <c r="B191" s="192"/>
      <c r="C191" s="150"/>
      <c r="D191" s="147"/>
      <c r="E191" s="148"/>
      <c r="F191" s="150"/>
      <c r="G191" s="147"/>
      <c r="H191" s="148"/>
      <c r="I191" s="150"/>
      <c r="J191" s="147"/>
      <c r="K191" s="148"/>
      <c r="L191" s="150"/>
      <c r="M191" s="147"/>
      <c r="N191" s="148"/>
      <c r="O191" s="155"/>
      <c r="P191" s="147"/>
      <c r="Q191" s="148"/>
      <c r="S191" s="11"/>
      <c r="T191" s="190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7"/>
      <c r="AG191" s="181"/>
    </row>
    <row r="192" spans="1:33" ht="18" customHeight="1" outlineLevel="1" thickBot="1" x14ac:dyDescent="0.45">
      <c r="A192" s="232"/>
      <c r="B192" s="192"/>
      <c r="C192" s="156"/>
      <c r="D192" s="141"/>
      <c r="E192" s="142"/>
      <c r="F192" s="156"/>
      <c r="G192" s="141"/>
      <c r="H192" s="142"/>
      <c r="I192" s="156"/>
      <c r="J192" s="141"/>
      <c r="K192" s="142"/>
      <c r="L192" s="156"/>
      <c r="M192" s="141"/>
      <c r="N192" s="142"/>
      <c r="O192" s="140"/>
      <c r="P192" s="141"/>
      <c r="Q192" s="142"/>
      <c r="S192" s="11"/>
      <c r="T192" s="190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7"/>
      <c r="AG192" s="181"/>
    </row>
    <row r="193" spans="1:33" ht="18" customHeight="1" outlineLevel="1" thickBot="1" x14ac:dyDescent="0.45">
      <c r="A193" s="232"/>
      <c r="B193" s="192" t="s">
        <v>8</v>
      </c>
      <c r="C193" s="143"/>
      <c r="D193" s="144"/>
      <c r="E193" s="145"/>
      <c r="F193" s="157"/>
      <c r="G193" s="144"/>
      <c r="H193" s="145"/>
      <c r="I193" s="143"/>
      <c r="J193" s="144"/>
      <c r="K193" s="145"/>
      <c r="L193" s="143"/>
      <c r="M193" s="144"/>
      <c r="N193" s="145"/>
      <c r="O193" s="143"/>
      <c r="P193" s="144"/>
      <c r="Q193" s="145"/>
      <c r="S193" s="11"/>
      <c r="T193" s="190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1"/>
    </row>
    <row r="194" spans="1:33" ht="18" customHeight="1" outlineLevel="1" thickBot="1" x14ac:dyDescent="0.45">
      <c r="A194" s="232"/>
      <c r="B194" s="192"/>
      <c r="C194" s="146"/>
      <c r="D194" s="147"/>
      <c r="E194" s="148"/>
      <c r="F194" s="149"/>
      <c r="G194" s="147"/>
      <c r="H194" s="148"/>
      <c r="I194" s="146"/>
      <c r="J194" s="147"/>
      <c r="K194" s="148"/>
      <c r="L194" s="146"/>
      <c r="M194" s="147"/>
      <c r="N194" s="148"/>
      <c r="O194" s="146"/>
      <c r="P194" s="147"/>
      <c r="Q194" s="148"/>
      <c r="S194" s="11"/>
      <c r="T194" s="190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1"/>
    </row>
    <row r="195" spans="1:33" ht="18" customHeight="1" outlineLevel="1" thickBot="1" x14ac:dyDescent="0.4">
      <c r="A195" s="232"/>
      <c r="B195" s="192"/>
      <c r="C195" s="146"/>
      <c r="D195" s="147"/>
      <c r="E195" s="148"/>
      <c r="F195" s="150"/>
      <c r="G195" s="147"/>
      <c r="H195" s="148"/>
      <c r="I195" s="146"/>
      <c r="J195" s="147"/>
      <c r="K195" s="148"/>
      <c r="L195" s="146"/>
      <c r="M195" s="147"/>
      <c r="N195" s="148"/>
      <c r="O195" s="146"/>
      <c r="P195" s="147"/>
      <c r="Q195" s="148"/>
      <c r="T195" s="190"/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F195" s="187"/>
      <c r="AG195" s="181"/>
    </row>
    <row r="196" spans="1:33" ht="18" customHeight="1" outlineLevel="1" thickBot="1" x14ac:dyDescent="0.45">
      <c r="A196" s="232"/>
      <c r="B196" s="192"/>
      <c r="C196" s="140"/>
      <c r="D196" s="141"/>
      <c r="E196" s="142"/>
      <c r="F196" s="156"/>
      <c r="G196" s="141"/>
      <c r="H196" s="142"/>
      <c r="I196" s="140"/>
      <c r="J196" s="141"/>
      <c r="K196" s="142"/>
      <c r="L196" s="140"/>
      <c r="M196" s="141"/>
      <c r="N196" s="142"/>
      <c r="O196" s="140"/>
      <c r="P196" s="141"/>
      <c r="Q196" s="142"/>
      <c r="S196" s="11"/>
      <c r="T196" s="190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F196" s="187"/>
      <c r="AG196" s="181"/>
    </row>
    <row r="197" spans="1:33" ht="18" customHeight="1" outlineLevel="1" thickBot="1" x14ac:dyDescent="0.45">
      <c r="A197" s="232"/>
      <c r="B197" s="192" t="s">
        <v>9</v>
      </c>
      <c r="C197" s="143"/>
      <c r="D197" s="144"/>
      <c r="E197" s="145"/>
      <c r="F197" s="143"/>
      <c r="G197" s="144"/>
      <c r="H197" s="145"/>
      <c r="I197" s="143"/>
      <c r="J197" s="144"/>
      <c r="K197" s="145"/>
      <c r="L197" s="143"/>
      <c r="M197" s="144"/>
      <c r="N197" s="145"/>
      <c r="O197" s="143"/>
      <c r="P197" s="144"/>
      <c r="Q197" s="145"/>
      <c r="S197" s="11"/>
      <c r="T197" s="190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1"/>
    </row>
    <row r="198" spans="1:33" ht="18" customHeight="1" outlineLevel="1" thickBot="1" x14ac:dyDescent="0.45">
      <c r="A198" s="232"/>
      <c r="B198" s="192"/>
      <c r="C198" s="146"/>
      <c r="D198" s="147"/>
      <c r="E198" s="148"/>
      <c r="F198" s="146"/>
      <c r="G198" s="147"/>
      <c r="H198" s="148"/>
      <c r="I198" s="146"/>
      <c r="J198" s="147"/>
      <c r="K198" s="148"/>
      <c r="L198" s="146"/>
      <c r="M198" s="147"/>
      <c r="N198" s="148"/>
      <c r="O198" s="146"/>
      <c r="P198" s="147"/>
      <c r="Q198" s="148"/>
      <c r="S198" s="11"/>
      <c r="T198" s="190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1"/>
    </row>
    <row r="199" spans="1:33" ht="18" customHeight="1" outlineLevel="1" thickBot="1" x14ac:dyDescent="0.45">
      <c r="A199" s="232"/>
      <c r="B199" s="192"/>
      <c r="C199" s="146"/>
      <c r="D199" s="147"/>
      <c r="E199" s="148"/>
      <c r="F199" s="146"/>
      <c r="G199" s="147"/>
      <c r="H199" s="148"/>
      <c r="I199" s="146"/>
      <c r="J199" s="147"/>
      <c r="K199" s="148"/>
      <c r="L199" s="146"/>
      <c r="M199" s="147"/>
      <c r="N199" s="148"/>
      <c r="O199" s="146"/>
      <c r="P199" s="147"/>
      <c r="Q199" s="148"/>
      <c r="S199" s="32"/>
      <c r="T199" s="190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1"/>
    </row>
    <row r="200" spans="1:33" ht="18" customHeight="1" outlineLevel="1" thickBot="1" x14ac:dyDescent="0.45">
      <c r="A200" s="232"/>
      <c r="B200" s="192"/>
      <c r="C200" s="140"/>
      <c r="D200" s="141"/>
      <c r="E200" s="142"/>
      <c r="F200" s="140"/>
      <c r="G200" s="141"/>
      <c r="H200" s="142"/>
      <c r="I200" s="140"/>
      <c r="J200" s="141"/>
      <c r="K200" s="142"/>
      <c r="L200" s="140"/>
      <c r="M200" s="141"/>
      <c r="N200" s="142"/>
      <c r="O200" s="140"/>
      <c r="P200" s="141"/>
      <c r="Q200" s="142"/>
      <c r="S200" s="10" t="s">
        <v>47</v>
      </c>
      <c r="T200" s="191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2"/>
    </row>
    <row r="201" spans="1:33" ht="18" customHeight="1" outlineLevel="1" thickBot="1" x14ac:dyDescent="0.4">
      <c r="A201" s="232"/>
      <c r="B201" s="192" t="s">
        <v>10</v>
      </c>
      <c r="C201" s="143"/>
      <c r="D201" s="144"/>
      <c r="E201" s="145"/>
      <c r="F201" s="143"/>
      <c r="G201" s="144"/>
      <c r="H201" s="145"/>
      <c r="I201" s="143"/>
      <c r="J201" s="144"/>
      <c r="K201" s="145"/>
      <c r="L201" s="143"/>
      <c r="M201" s="144"/>
      <c r="N201" s="145"/>
      <c r="O201" s="143"/>
      <c r="P201" s="144"/>
      <c r="Q201" s="145"/>
      <c r="S201" s="8" t="s">
        <v>40</v>
      </c>
      <c r="T201" s="33">
        <v>0</v>
      </c>
      <c r="U201" s="34">
        <v>0</v>
      </c>
      <c r="V201" s="34">
        <v>0</v>
      </c>
      <c r="W201" s="34">
        <v>0</v>
      </c>
      <c r="X201" s="34">
        <v>0</v>
      </c>
      <c r="Y201" s="46">
        <v>0</v>
      </c>
      <c r="Z201" s="34">
        <v>0</v>
      </c>
      <c r="AA201" s="34">
        <v>0</v>
      </c>
      <c r="AB201" s="34">
        <v>0</v>
      </c>
      <c r="AC201" s="34">
        <v>0</v>
      </c>
      <c r="AD201" s="34">
        <v>0</v>
      </c>
      <c r="AE201" s="34">
        <v>0</v>
      </c>
      <c r="AF201" s="34">
        <v>0</v>
      </c>
      <c r="AG201" s="35">
        <v>0</v>
      </c>
    </row>
    <row r="202" spans="1:33" ht="18" customHeight="1" outlineLevel="1" thickBot="1" x14ac:dyDescent="0.4">
      <c r="A202" s="232"/>
      <c r="B202" s="192"/>
      <c r="C202" s="146"/>
      <c r="D202" s="147"/>
      <c r="E202" s="148"/>
      <c r="F202" s="146"/>
      <c r="G202" s="147"/>
      <c r="H202" s="148"/>
      <c r="I202" s="146"/>
      <c r="J202" s="147"/>
      <c r="K202" s="148"/>
      <c r="L202" s="146"/>
      <c r="M202" s="147"/>
      <c r="N202" s="148"/>
      <c r="O202" s="146"/>
      <c r="P202" s="147"/>
      <c r="Q202" s="148"/>
      <c r="S202" s="8" t="s">
        <v>45</v>
      </c>
      <c r="T202" s="36">
        <v>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7">
        <v>0</v>
      </c>
      <c r="AD202" s="37">
        <v>0</v>
      </c>
      <c r="AE202" s="37">
        <v>0</v>
      </c>
      <c r="AF202" s="37">
        <v>0</v>
      </c>
      <c r="AG202" s="38">
        <v>0</v>
      </c>
    </row>
    <row r="203" spans="1:33" ht="18" customHeight="1" outlineLevel="1" thickBot="1" x14ac:dyDescent="0.4">
      <c r="A203" s="232"/>
      <c r="B203" s="192"/>
      <c r="C203" s="146"/>
      <c r="D203" s="147"/>
      <c r="E203" s="148"/>
      <c r="F203" s="146"/>
      <c r="G203" s="147"/>
      <c r="H203" s="148"/>
      <c r="I203" s="146"/>
      <c r="J203" s="147"/>
      <c r="K203" s="148"/>
      <c r="L203" s="146"/>
      <c r="M203" s="147"/>
      <c r="N203" s="148"/>
      <c r="O203" s="146"/>
      <c r="P203" s="147"/>
      <c r="Q203" s="148"/>
      <c r="S203" s="8" t="s">
        <v>46</v>
      </c>
      <c r="T203" s="36">
        <v>0</v>
      </c>
      <c r="U203" s="37">
        <v>0</v>
      </c>
      <c r="V203" s="37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7">
        <v>0</v>
      </c>
      <c r="AD203" s="37">
        <v>0</v>
      </c>
      <c r="AE203" s="37">
        <v>0</v>
      </c>
      <c r="AF203" s="37">
        <v>0</v>
      </c>
      <c r="AG203" s="38">
        <v>0</v>
      </c>
    </row>
    <row r="204" spans="1:33" ht="18" customHeight="1" outlineLevel="1" thickBot="1" x14ac:dyDescent="0.4">
      <c r="A204" s="232"/>
      <c r="B204" s="192"/>
      <c r="C204" s="140"/>
      <c r="D204" s="141"/>
      <c r="E204" s="142"/>
      <c r="F204" s="140"/>
      <c r="G204" s="141"/>
      <c r="H204" s="142"/>
      <c r="I204" s="140"/>
      <c r="J204" s="141"/>
      <c r="K204" s="142"/>
      <c r="L204" s="140"/>
      <c r="M204" s="141"/>
      <c r="N204" s="142"/>
      <c r="O204" s="140"/>
      <c r="P204" s="141"/>
      <c r="Q204" s="142"/>
      <c r="S204" s="8" t="s">
        <v>50</v>
      </c>
      <c r="T204" s="36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8">
        <v>0</v>
      </c>
    </row>
    <row r="205" spans="1:33" ht="18" customHeight="1" outlineLevel="1" thickBot="1" x14ac:dyDescent="0.4">
      <c r="A205" s="232"/>
      <c r="B205" s="192" t="s">
        <v>11</v>
      </c>
      <c r="C205" s="143"/>
      <c r="D205" s="144"/>
      <c r="E205" s="145"/>
      <c r="F205" s="143"/>
      <c r="G205" s="144"/>
      <c r="H205" s="145"/>
      <c r="I205" s="143"/>
      <c r="J205" s="144"/>
      <c r="K205" s="145"/>
      <c r="L205" s="143"/>
      <c r="M205" s="144"/>
      <c r="N205" s="145"/>
      <c r="O205" s="143"/>
      <c r="P205" s="144"/>
      <c r="Q205" s="145"/>
      <c r="S205" s="8" t="s">
        <v>48</v>
      </c>
      <c r="T205" s="36">
        <v>0</v>
      </c>
      <c r="U205" s="37">
        <v>0</v>
      </c>
      <c r="V205" s="37">
        <v>0</v>
      </c>
      <c r="W205" s="37">
        <v>0</v>
      </c>
      <c r="X205" s="37">
        <v>0</v>
      </c>
      <c r="Y205" s="37">
        <v>0</v>
      </c>
      <c r="Z205" s="37">
        <v>0</v>
      </c>
      <c r="AA205" s="37">
        <v>0</v>
      </c>
      <c r="AB205" s="37">
        <v>0</v>
      </c>
      <c r="AC205" s="37">
        <v>0</v>
      </c>
      <c r="AD205" s="37">
        <v>0</v>
      </c>
      <c r="AE205" s="37">
        <v>0</v>
      </c>
      <c r="AF205" s="37">
        <v>0</v>
      </c>
      <c r="AG205" s="38">
        <v>0</v>
      </c>
    </row>
    <row r="206" spans="1:33" ht="18" customHeight="1" outlineLevel="1" thickBot="1" x14ac:dyDescent="0.4">
      <c r="A206" s="232"/>
      <c r="B206" s="192"/>
      <c r="C206" s="146"/>
      <c r="D206" s="147"/>
      <c r="E206" s="148"/>
      <c r="F206" s="146"/>
      <c r="G206" s="147"/>
      <c r="H206" s="148"/>
      <c r="I206" s="146"/>
      <c r="J206" s="147"/>
      <c r="K206" s="148"/>
      <c r="L206" s="146"/>
      <c r="M206" s="147"/>
      <c r="N206" s="148"/>
      <c r="O206" s="146"/>
      <c r="P206" s="147"/>
      <c r="Q206" s="148"/>
      <c r="S206" s="8" t="s">
        <v>6</v>
      </c>
      <c r="T206" s="39">
        <v>0</v>
      </c>
      <c r="U206" s="40">
        <v>0</v>
      </c>
      <c r="V206" s="40">
        <v>0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1">
        <v>0</v>
      </c>
    </row>
    <row r="207" spans="1:33" ht="18" customHeight="1" outlineLevel="1" thickBot="1" x14ac:dyDescent="0.4">
      <c r="A207" s="232"/>
      <c r="B207" s="192"/>
      <c r="C207" s="146"/>
      <c r="D207" s="147"/>
      <c r="E207" s="148"/>
      <c r="F207" s="146"/>
      <c r="G207" s="147"/>
      <c r="H207" s="148"/>
      <c r="I207" s="146"/>
      <c r="J207" s="147"/>
      <c r="K207" s="148"/>
      <c r="L207" s="146"/>
      <c r="M207" s="147"/>
      <c r="N207" s="148"/>
      <c r="O207" s="146"/>
      <c r="P207" s="147"/>
      <c r="Q207" s="148"/>
    </row>
    <row r="208" spans="1:33" ht="18" customHeight="1" outlineLevel="1" thickBot="1" x14ac:dyDescent="0.4">
      <c r="A208" s="232"/>
      <c r="B208" s="200"/>
      <c r="C208" s="140"/>
      <c r="D208" s="141"/>
      <c r="E208" s="142"/>
      <c r="F208" s="140"/>
      <c r="G208" s="141"/>
      <c r="H208" s="142"/>
      <c r="I208" s="140"/>
      <c r="J208" s="141"/>
      <c r="K208" s="142"/>
      <c r="L208" s="140"/>
      <c r="M208" s="141"/>
      <c r="N208" s="142"/>
      <c r="O208" s="140"/>
      <c r="P208" s="141"/>
      <c r="Q208" s="142"/>
      <c r="S208" s="8" t="s">
        <v>44</v>
      </c>
      <c r="T208" s="42">
        <f t="shared" ref="T208:AG208" si="9">SUM(T201:T205)</f>
        <v>0</v>
      </c>
      <c r="U208" s="43">
        <f t="shared" si="9"/>
        <v>0</v>
      </c>
      <c r="V208" s="43">
        <f t="shared" si="9"/>
        <v>0</v>
      </c>
      <c r="W208" s="43">
        <f t="shared" si="9"/>
        <v>0</v>
      </c>
      <c r="X208" s="43">
        <f t="shared" si="9"/>
        <v>0</v>
      </c>
      <c r="Y208" s="43">
        <f t="shared" si="9"/>
        <v>0</v>
      </c>
      <c r="Z208" s="43">
        <f t="shared" si="9"/>
        <v>0</v>
      </c>
      <c r="AA208" s="43">
        <f t="shared" si="9"/>
        <v>0</v>
      </c>
      <c r="AB208" s="43">
        <f t="shared" si="9"/>
        <v>0</v>
      </c>
      <c r="AC208" s="43">
        <f t="shared" si="9"/>
        <v>0</v>
      </c>
      <c r="AD208" s="43">
        <f t="shared" si="9"/>
        <v>0</v>
      </c>
      <c r="AE208" s="43">
        <f t="shared" si="9"/>
        <v>0</v>
      </c>
      <c r="AF208" s="43">
        <f t="shared" si="9"/>
        <v>0</v>
      </c>
      <c r="AG208" s="43">
        <f t="shared" si="9"/>
        <v>0</v>
      </c>
    </row>
    <row r="209" spans="1:33" ht="18" customHeight="1" outlineLevel="1" thickBot="1" x14ac:dyDescent="0.4">
      <c r="A209" s="232"/>
      <c r="B209" s="192" t="s">
        <v>67</v>
      </c>
      <c r="C209" s="143"/>
      <c r="D209" s="144"/>
      <c r="E209" s="145"/>
      <c r="F209" s="143"/>
      <c r="G209" s="144"/>
      <c r="H209" s="145"/>
      <c r="I209" s="143"/>
      <c r="J209" s="144"/>
      <c r="K209" s="145"/>
      <c r="L209" s="143"/>
      <c r="M209" s="144"/>
      <c r="N209" s="145"/>
      <c r="O209" s="143"/>
      <c r="P209" s="144"/>
      <c r="Q209" s="145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</row>
    <row r="210" spans="1:33" ht="18" customHeight="1" outlineLevel="1" thickBot="1" x14ac:dyDescent="0.4">
      <c r="A210" s="232"/>
      <c r="B210" s="192"/>
      <c r="C210" s="146"/>
      <c r="D210" s="147"/>
      <c r="E210" s="148"/>
      <c r="F210" s="146"/>
      <c r="G210" s="147"/>
      <c r="H210" s="148"/>
      <c r="I210" s="146"/>
      <c r="J210" s="147"/>
      <c r="K210" s="148"/>
      <c r="L210" s="146"/>
      <c r="M210" s="147"/>
      <c r="N210" s="148"/>
      <c r="O210" s="146"/>
      <c r="P210" s="147"/>
      <c r="Q210" s="148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</row>
    <row r="211" spans="1:33" ht="18" customHeight="1" outlineLevel="1" thickBot="1" x14ac:dyDescent="0.4">
      <c r="A211" s="232"/>
      <c r="B211" s="192"/>
      <c r="C211" s="146"/>
      <c r="D211" s="147"/>
      <c r="E211" s="148"/>
      <c r="F211" s="146"/>
      <c r="G211" s="147"/>
      <c r="H211" s="148"/>
      <c r="I211" s="146"/>
      <c r="J211" s="147"/>
      <c r="K211" s="148"/>
      <c r="L211" s="146"/>
      <c r="M211" s="147"/>
      <c r="N211" s="148"/>
      <c r="O211" s="146"/>
      <c r="P211" s="147"/>
      <c r="Q211" s="148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</row>
    <row r="212" spans="1:33" ht="18" customHeight="1" outlineLevel="1" thickBot="1" x14ac:dyDescent="0.4">
      <c r="A212" s="232"/>
      <c r="B212" s="200"/>
      <c r="C212" s="140"/>
      <c r="D212" s="141"/>
      <c r="E212" s="142"/>
      <c r="F212" s="140"/>
      <c r="G212" s="141"/>
      <c r="H212" s="142"/>
      <c r="I212" s="140"/>
      <c r="J212" s="141"/>
      <c r="K212" s="142"/>
      <c r="L212" s="140"/>
      <c r="M212" s="141"/>
      <c r="N212" s="142"/>
      <c r="O212" s="140"/>
      <c r="P212" s="141"/>
      <c r="Q212" s="142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</row>
    <row r="213" spans="1:33" ht="18" customHeight="1" outlineLevel="1" thickBot="1" x14ac:dyDescent="0.4">
      <c r="A213" s="232"/>
      <c r="B213" s="73"/>
      <c r="C213" s="75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5"/>
      <c r="P213" s="74"/>
      <c r="Q213" s="76"/>
    </row>
    <row r="214" spans="1:33" ht="18" customHeight="1" outlineLevel="1" thickBot="1" x14ac:dyDescent="0.4">
      <c r="A214" s="232"/>
      <c r="B214" s="194" t="s">
        <v>68</v>
      </c>
      <c r="C214" s="176"/>
      <c r="D214" s="144"/>
      <c r="E214" s="145"/>
      <c r="F214" s="176"/>
      <c r="G214" s="144"/>
      <c r="H214" s="145"/>
      <c r="I214" s="157"/>
      <c r="J214" s="144"/>
      <c r="K214" s="145"/>
      <c r="L214" s="157"/>
      <c r="M214" s="144"/>
      <c r="N214" s="145"/>
      <c r="O214" s="176"/>
      <c r="P214" s="144"/>
      <c r="Q214" s="145"/>
    </row>
    <row r="215" spans="1:33" ht="18" customHeight="1" outlineLevel="1" thickBot="1" x14ac:dyDescent="0.4">
      <c r="A215" s="232"/>
      <c r="B215" s="195"/>
      <c r="C215" s="154"/>
      <c r="D215" s="147"/>
      <c r="E215" s="148"/>
      <c r="F215" s="154"/>
      <c r="G215" s="147"/>
      <c r="H215" s="148"/>
      <c r="I215" s="149"/>
      <c r="J215" s="147"/>
      <c r="K215" s="148"/>
      <c r="L215" s="149"/>
      <c r="M215" s="147"/>
      <c r="N215" s="148"/>
      <c r="O215" s="154"/>
      <c r="P215" s="147"/>
      <c r="Q215" s="148"/>
    </row>
    <row r="216" spans="1:33" ht="18" customHeight="1" outlineLevel="1" thickBot="1" x14ac:dyDescent="0.4">
      <c r="A216" s="232"/>
      <c r="B216" s="195"/>
      <c r="C216" s="155"/>
      <c r="D216" s="147"/>
      <c r="E216" s="148"/>
      <c r="F216" s="155"/>
      <c r="G216" s="147"/>
      <c r="H216" s="148"/>
      <c r="I216" s="150"/>
      <c r="J216" s="147"/>
      <c r="K216" s="148"/>
      <c r="L216" s="150"/>
      <c r="M216" s="147"/>
      <c r="N216" s="148"/>
      <c r="O216" s="155"/>
      <c r="P216" s="147"/>
      <c r="Q216" s="148"/>
    </row>
    <row r="217" spans="1:33" ht="18" customHeight="1" outlineLevel="1" thickBot="1" x14ac:dyDescent="0.4">
      <c r="A217" s="232"/>
      <c r="B217" s="196"/>
      <c r="C217" s="140"/>
      <c r="D217" s="141"/>
      <c r="E217" s="142"/>
      <c r="F217" s="140"/>
      <c r="G217" s="141"/>
      <c r="H217" s="142"/>
      <c r="I217" s="156"/>
      <c r="J217" s="141"/>
      <c r="K217" s="142"/>
      <c r="L217" s="156"/>
      <c r="M217" s="141"/>
      <c r="N217" s="142"/>
      <c r="O217" s="140"/>
      <c r="P217" s="141"/>
      <c r="Q217" s="142"/>
    </row>
    <row r="218" spans="1:33" ht="18" customHeight="1" outlineLevel="1" thickBot="1" x14ac:dyDescent="0.4">
      <c r="A218" s="232"/>
      <c r="B218" s="193" t="s">
        <v>12</v>
      </c>
      <c r="C218" s="143" t="s">
        <v>151</v>
      </c>
      <c r="D218" s="144"/>
      <c r="E218" s="145"/>
      <c r="F218" s="143" t="s">
        <v>151</v>
      </c>
      <c r="G218" s="144"/>
      <c r="H218" s="145"/>
      <c r="I218" s="143" t="s">
        <v>151</v>
      </c>
      <c r="J218" s="144"/>
      <c r="K218" s="145"/>
      <c r="L218" s="143"/>
      <c r="M218" s="144"/>
      <c r="N218" s="145"/>
      <c r="O218" s="143"/>
      <c r="P218" s="144"/>
      <c r="Q218" s="145"/>
    </row>
    <row r="219" spans="1:33" ht="18" customHeight="1" outlineLevel="1" thickBot="1" x14ac:dyDescent="0.4">
      <c r="A219" s="232"/>
      <c r="B219" s="192"/>
      <c r="C219" s="146"/>
      <c r="D219" s="147"/>
      <c r="E219" s="148"/>
      <c r="F219" s="146"/>
      <c r="G219" s="147"/>
      <c r="H219" s="148"/>
      <c r="I219" s="146"/>
      <c r="J219" s="147"/>
      <c r="K219" s="148"/>
      <c r="L219" s="146"/>
      <c r="M219" s="147"/>
      <c r="N219" s="148"/>
      <c r="O219" s="146"/>
      <c r="P219" s="147"/>
      <c r="Q219" s="148"/>
    </row>
    <row r="220" spans="1:33" ht="18" customHeight="1" outlineLevel="1" thickBot="1" x14ac:dyDescent="0.4">
      <c r="A220" s="232"/>
      <c r="B220" s="192"/>
      <c r="C220" s="146"/>
      <c r="D220" s="147"/>
      <c r="E220" s="148"/>
      <c r="F220" s="146"/>
      <c r="G220" s="147"/>
      <c r="H220" s="148"/>
      <c r="I220" s="146"/>
      <c r="J220" s="147"/>
      <c r="K220" s="148"/>
      <c r="L220" s="146"/>
      <c r="M220" s="147"/>
      <c r="N220" s="148"/>
      <c r="O220" s="146"/>
      <c r="P220" s="147"/>
      <c r="Q220" s="148"/>
    </row>
    <row r="221" spans="1:33" ht="18" customHeight="1" outlineLevel="1" thickBot="1" x14ac:dyDescent="0.4">
      <c r="A221" s="232"/>
      <c r="B221" s="192"/>
      <c r="C221" s="140"/>
      <c r="D221" s="141"/>
      <c r="E221" s="142"/>
      <c r="F221" s="140"/>
      <c r="G221" s="141"/>
      <c r="H221" s="142"/>
      <c r="I221" s="140"/>
      <c r="J221" s="141"/>
      <c r="K221" s="142"/>
      <c r="L221" s="140"/>
      <c r="M221" s="141"/>
      <c r="N221" s="142"/>
      <c r="O221" s="140"/>
      <c r="P221" s="141"/>
      <c r="Q221" s="142"/>
    </row>
    <row r="222" spans="1:33" ht="18" customHeight="1" outlineLevel="1" thickBot="1" x14ac:dyDescent="0.4">
      <c r="A222" s="232"/>
      <c r="B222" s="192" t="s">
        <v>13</v>
      </c>
      <c r="C222" s="143"/>
      <c r="D222" s="144"/>
      <c r="E222" s="145"/>
      <c r="F222" s="143"/>
      <c r="G222" s="144"/>
      <c r="H222" s="145"/>
      <c r="I222" s="143"/>
      <c r="J222" s="144"/>
      <c r="K222" s="145"/>
      <c r="L222" s="143"/>
      <c r="M222" s="144"/>
      <c r="N222" s="145"/>
      <c r="O222" s="143"/>
      <c r="P222" s="144"/>
      <c r="Q222" s="145"/>
    </row>
    <row r="223" spans="1:33" ht="18" customHeight="1" outlineLevel="1" thickBot="1" x14ac:dyDescent="0.4">
      <c r="A223" s="232"/>
      <c r="B223" s="192"/>
      <c r="C223" s="146"/>
      <c r="D223" s="147"/>
      <c r="E223" s="148"/>
      <c r="F223" s="146"/>
      <c r="G223" s="147"/>
      <c r="H223" s="148"/>
      <c r="I223" s="146"/>
      <c r="J223" s="147"/>
      <c r="K223" s="148"/>
      <c r="L223" s="146"/>
      <c r="M223" s="147"/>
      <c r="N223" s="148"/>
      <c r="O223" s="146"/>
      <c r="P223" s="147"/>
      <c r="Q223" s="148"/>
    </row>
    <row r="224" spans="1:33" ht="18" customHeight="1" outlineLevel="1" thickBot="1" x14ac:dyDescent="0.4">
      <c r="A224" s="232"/>
      <c r="B224" s="192"/>
      <c r="C224" s="146"/>
      <c r="D224" s="147"/>
      <c r="E224" s="148"/>
      <c r="F224" s="146"/>
      <c r="G224" s="147"/>
      <c r="H224" s="148"/>
      <c r="I224" s="146"/>
      <c r="J224" s="147"/>
      <c r="K224" s="148"/>
      <c r="L224" s="146"/>
      <c r="M224" s="147"/>
      <c r="N224" s="148"/>
      <c r="O224" s="146"/>
      <c r="P224" s="147"/>
      <c r="Q224" s="148"/>
    </row>
    <row r="225" spans="1:33" ht="18" customHeight="1" outlineLevel="1" thickBot="1" x14ac:dyDescent="0.4">
      <c r="A225" s="232"/>
      <c r="B225" s="192"/>
      <c r="C225" s="140"/>
      <c r="D225" s="141"/>
      <c r="E225" s="142"/>
      <c r="F225" s="140"/>
      <c r="G225" s="141"/>
      <c r="H225" s="142"/>
      <c r="I225" s="140"/>
      <c r="J225" s="141"/>
      <c r="K225" s="142"/>
      <c r="L225" s="140"/>
      <c r="M225" s="141"/>
      <c r="N225" s="142"/>
      <c r="O225" s="140"/>
      <c r="P225" s="141"/>
      <c r="Q225" s="142"/>
    </row>
    <row r="226" spans="1:33" ht="18" customHeight="1" outlineLevel="1" thickBot="1" x14ac:dyDescent="0.4">
      <c r="A226" s="232"/>
      <c r="B226" s="192" t="s">
        <v>18</v>
      </c>
      <c r="C226" s="143"/>
      <c r="D226" s="144"/>
      <c r="E226" s="145"/>
      <c r="F226" s="143"/>
      <c r="G226" s="144"/>
      <c r="H226" s="145"/>
      <c r="I226" s="143"/>
      <c r="J226" s="144"/>
      <c r="K226" s="145"/>
      <c r="L226" s="143"/>
      <c r="M226" s="144"/>
      <c r="N226" s="145"/>
      <c r="O226" s="143"/>
      <c r="P226" s="144"/>
      <c r="Q226" s="145"/>
    </row>
    <row r="227" spans="1:33" ht="18" customHeight="1" outlineLevel="1" thickBot="1" x14ac:dyDescent="0.4">
      <c r="A227" s="232"/>
      <c r="B227" s="192"/>
      <c r="C227" s="146"/>
      <c r="D227" s="147"/>
      <c r="E227" s="148"/>
      <c r="F227" s="146"/>
      <c r="G227" s="147"/>
      <c r="H227" s="148"/>
      <c r="I227" s="146"/>
      <c r="J227" s="147"/>
      <c r="K227" s="148"/>
      <c r="L227" s="146"/>
      <c r="M227" s="147"/>
      <c r="N227" s="148"/>
      <c r="O227" s="146"/>
      <c r="P227" s="147"/>
      <c r="Q227" s="148"/>
    </row>
    <row r="228" spans="1:33" ht="18" customHeight="1" outlineLevel="1" thickBot="1" x14ac:dyDescent="0.4">
      <c r="A228" s="232"/>
      <c r="B228" s="192"/>
      <c r="C228" s="146"/>
      <c r="D228" s="147"/>
      <c r="E228" s="148"/>
      <c r="F228" s="146"/>
      <c r="G228" s="147"/>
      <c r="H228" s="148"/>
      <c r="I228" s="146"/>
      <c r="J228" s="147"/>
      <c r="K228" s="148"/>
      <c r="L228" s="146"/>
      <c r="M228" s="147"/>
      <c r="N228" s="148"/>
      <c r="O228" s="146"/>
      <c r="P228" s="147"/>
      <c r="Q228" s="148"/>
    </row>
    <row r="229" spans="1:33" ht="18" customHeight="1" outlineLevel="1" thickBot="1" x14ac:dyDescent="0.4">
      <c r="A229" s="232"/>
      <c r="B229" s="192"/>
      <c r="C229" s="140"/>
      <c r="D229" s="141"/>
      <c r="E229" s="142"/>
      <c r="F229" s="140"/>
      <c r="G229" s="141"/>
      <c r="H229" s="142"/>
      <c r="I229" s="140"/>
      <c r="J229" s="141"/>
      <c r="K229" s="142"/>
      <c r="L229" s="140"/>
      <c r="M229" s="141"/>
      <c r="N229" s="142"/>
      <c r="O229" s="140"/>
      <c r="P229" s="141"/>
      <c r="Q229" s="142"/>
    </row>
    <row r="230" spans="1:33" ht="18" customHeight="1" outlineLevel="1" thickBot="1" x14ac:dyDescent="0.4">
      <c r="A230" s="232"/>
      <c r="B230" s="192" t="s">
        <v>19</v>
      </c>
      <c r="C230" s="143"/>
      <c r="D230" s="144"/>
      <c r="E230" s="145"/>
      <c r="F230" s="143"/>
      <c r="G230" s="144"/>
      <c r="H230" s="145"/>
      <c r="I230" s="143"/>
      <c r="J230" s="144"/>
      <c r="K230" s="145"/>
      <c r="L230" s="143"/>
      <c r="M230" s="144"/>
      <c r="N230" s="145"/>
      <c r="O230" s="143"/>
      <c r="P230" s="144"/>
      <c r="Q230" s="145"/>
    </row>
    <row r="231" spans="1:33" ht="18" customHeight="1" outlineLevel="1" thickBot="1" x14ac:dyDescent="0.4">
      <c r="A231" s="232"/>
      <c r="B231" s="192"/>
      <c r="C231" s="146"/>
      <c r="D231" s="147"/>
      <c r="E231" s="148"/>
      <c r="F231" s="146"/>
      <c r="G231" s="147"/>
      <c r="H231" s="148"/>
      <c r="I231" s="146"/>
      <c r="J231" s="147"/>
      <c r="K231" s="148"/>
      <c r="L231" s="146"/>
      <c r="M231" s="147"/>
      <c r="N231" s="148"/>
      <c r="O231" s="146"/>
      <c r="P231" s="147"/>
      <c r="Q231" s="148"/>
    </row>
    <row r="232" spans="1:33" ht="18" customHeight="1" outlineLevel="1" thickBot="1" x14ac:dyDescent="0.4">
      <c r="A232" s="232"/>
      <c r="B232" s="192"/>
      <c r="C232" s="146"/>
      <c r="D232" s="147"/>
      <c r="E232" s="148"/>
      <c r="F232" s="146"/>
      <c r="G232" s="147"/>
      <c r="H232" s="148"/>
      <c r="I232" s="146"/>
      <c r="J232" s="147"/>
      <c r="K232" s="148"/>
      <c r="L232" s="146"/>
      <c r="M232" s="147"/>
      <c r="N232" s="148"/>
      <c r="O232" s="146"/>
      <c r="P232" s="147"/>
      <c r="Q232" s="148"/>
    </row>
    <row r="233" spans="1:33" ht="18" customHeight="1" outlineLevel="1" thickBot="1" x14ac:dyDescent="0.4">
      <c r="A233" s="232"/>
      <c r="B233" s="192"/>
      <c r="C233" s="140"/>
      <c r="D233" s="141"/>
      <c r="E233" s="142"/>
      <c r="F233" s="140"/>
      <c r="G233" s="141"/>
      <c r="H233" s="142"/>
      <c r="I233" s="140"/>
      <c r="J233" s="141"/>
      <c r="K233" s="142"/>
      <c r="L233" s="140"/>
      <c r="M233" s="141"/>
      <c r="N233" s="142"/>
      <c r="O233" s="140"/>
      <c r="P233" s="141"/>
      <c r="Q233" s="142"/>
    </row>
    <row r="234" spans="1:33" ht="18" customHeight="1" outlineLevel="1" thickBot="1" x14ac:dyDescent="0.4">
      <c r="A234" s="232"/>
      <c r="B234" s="192" t="s">
        <v>20</v>
      </c>
      <c r="C234" s="143"/>
      <c r="D234" s="144"/>
      <c r="E234" s="145"/>
      <c r="F234" s="143"/>
      <c r="G234" s="144"/>
      <c r="H234" s="145"/>
      <c r="I234" s="143"/>
      <c r="J234" s="144"/>
      <c r="K234" s="145"/>
      <c r="L234" s="143"/>
      <c r="M234" s="144"/>
      <c r="N234" s="145"/>
      <c r="O234" s="143"/>
      <c r="P234" s="144"/>
      <c r="Q234" s="145"/>
    </row>
    <row r="235" spans="1:33" ht="18" customHeight="1" outlineLevel="1" thickBot="1" x14ac:dyDescent="0.4">
      <c r="A235" s="232"/>
      <c r="B235" s="192"/>
      <c r="C235" s="146"/>
      <c r="D235" s="147"/>
      <c r="E235" s="148"/>
      <c r="F235" s="146"/>
      <c r="G235" s="147"/>
      <c r="H235" s="148"/>
      <c r="I235" s="146"/>
      <c r="J235" s="147"/>
      <c r="K235" s="148"/>
      <c r="L235" s="146"/>
      <c r="M235" s="147"/>
      <c r="N235" s="148"/>
      <c r="O235" s="146"/>
      <c r="P235" s="147"/>
      <c r="Q235" s="148"/>
    </row>
    <row r="236" spans="1:33" ht="18" customHeight="1" outlineLevel="1" thickBot="1" x14ac:dyDescent="0.4">
      <c r="A236" s="232"/>
      <c r="B236" s="192"/>
      <c r="C236" s="146"/>
      <c r="D236" s="147"/>
      <c r="E236" s="148"/>
      <c r="F236" s="146"/>
      <c r="G236" s="147"/>
      <c r="H236" s="148"/>
      <c r="I236" s="146"/>
      <c r="J236" s="147"/>
      <c r="K236" s="148"/>
      <c r="L236" s="146"/>
      <c r="M236" s="147"/>
      <c r="N236" s="148"/>
      <c r="O236" s="146"/>
      <c r="P236" s="147"/>
      <c r="Q236" s="148"/>
    </row>
    <row r="237" spans="1:33" ht="18" customHeight="1" outlineLevel="1" thickBot="1" x14ac:dyDescent="0.4">
      <c r="A237" s="233"/>
      <c r="B237" s="192"/>
      <c r="C237" s="140"/>
      <c r="D237" s="141"/>
      <c r="E237" s="142"/>
      <c r="F237" s="140"/>
      <c r="G237" s="141"/>
      <c r="H237" s="142"/>
      <c r="I237" s="140"/>
      <c r="J237" s="141"/>
      <c r="K237" s="142"/>
      <c r="L237" s="140"/>
      <c r="M237" s="141"/>
      <c r="N237" s="142"/>
      <c r="O237" s="140"/>
      <c r="P237" s="141"/>
      <c r="Q237" s="142"/>
    </row>
    <row r="238" spans="1:33" ht="18" customHeight="1" outlineLevel="1" x14ac:dyDescent="0.7"/>
    <row r="239" spans="1:33" ht="18" customHeight="1" outlineLevel="1" thickBot="1" x14ac:dyDescent="0.75">
      <c r="C239" s="70"/>
    </row>
    <row r="240" spans="1:33" ht="18" customHeight="1" outlineLevel="1" x14ac:dyDescent="0.35">
      <c r="A240" s="231">
        <f>A187+1</f>
        <v>4</v>
      </c>
      <c r="B240" s="204" t="s">
        <v>0</v>
      </c>
      <c r="C240" s="177" t="s">
        <v>1</v>
      </c>
      <c r="D240" s="178"/>
      <c r="E240" s="179"/>
      <c r="F240" s="177" t="s">
        <v>2</v>
      </c>
      <c r="G240" s="178"/>
      <c r="H240" s="179"/>
      <c r="I240" s="177" t="s">
        <v>3</v>
      </c>
      <c r="J240" s="178"/>
      <c r="K240" s="179"/>
      <c r="L240" s="177" t="s">
        <v>4</v>
      </c>
      <c r="M240" s="178"/>
      <c r="N240" s="179"/>
      <c r="O240" s="177" t="s">
        <v>5</v>
      </c>
      <c r="P240" s="178"/>
      <c r="Q240" s="179"/>
      <c r="T240" s="189" t="str">
        <f>T187</f>
        <v>Fundamentos de sistemas aéreos non tripulados</v>
      </c>
      <c r="U240" s="186" t="str">
        <f t="shared" ref="U240:W240" si="10">U187</f>
        <v>Operacións, lexislación e certificación</v>
      </c>
      <c r="V240" s="186" t="str">
        <f t="shared" si="10"/>
        <v>Aerodinámica, mecánica de voo e propulsión</v>
      </c>
      <c r="W240" s="186" t="str">
        <f t="shared" si="10"/>
        <v>Sistemas de observación</v>
      </c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0"/>
    </row>
    <row r="241" spans="1:33" ht="18" customHeight="1" outlineLevel="1" thickBot="1" x14ac:dyDescent="0.45">
      <c r="A241" s="232"/>
      <c r="B241" s="205"/>
      <c r="C241" s="183">
        <f>SUM(C188,7)</f>
        <v>44466</v>
      </c>
      <c r="D241" s="184"/>
      <c r="E241" s="185"/>
      <c r="F241" s="183">
        <f>SUM(C241+1)</f>
        <v>44467</v>
      </c>
      <c r="G241" s="184"/>
      <c r="H241" s="185"/>
      <c r="I241" s="183">
        <f>SUM(F241+1)</f>
        <v>44468</v>
      </c>
      <c r="J241" s="184"/>
      <c r="K241" s="185"/>
      <c r="L241" s="183">
        <f>SUM(I241+1)</f>
        <v>44469</v>
      </c>
      <c r="M241" s="184"/>
      <c r="N241" s="185"/>
      <c r="O241" s="183">
        <f>SUM(L241+1)</f>
        <v>44470</v>
      </c>
      <c r="P241" s="184"/>
      <c r="Q241" s="185"/>
      <c r="S241" s="11"/>
      <c r="T241" s="190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F241" s="187"/>
      <c r="AG241" s="181"/>
    </row>
    <row r="242" spans="1:33" ht="18" customHeight="1" outlineLevel="1" thickBot="1" x14ac:dyDescent="0.45">
      <c r="A242" s="232"/>
      <c r="B242" s="192" t="s">
        <v>7</v>
      </c>
      <c r="C242" s="157"/>
      <c r="D242" s="144"/>
      <c r="E242" s="145"/>
      <c r="F242" s="157"/>
      <c r="G242" s="144"/>
      <c r="H242" s="145"/>
      <c r="I242" s="157"/>
      <c r="J242" s="144"/>
      <c r="K242" s="145"/>
      <c r="L242" s="157"/>
      <c r="M242" s="144"/>
      <c r="N242" s="145"/>
      <c r="O242" s="143"/>
      <c r="P242" s="144"/>
      <c r="Q242" s="145"/>
      <c r="S242" s="11"/>
      <c r="T242" s="190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1"/>
    </row>
    <row r="243" spans="1:33" ht="18" customHeight="1" outlineLevel="1" thickBot="1" x14ac:dyDescent="0.45">
      <c r="A243" s="232"/>
      <c r="B243" s="192"/>
      <c r="C243" s="149"/>
      <c r="D243" s="147"/>
      <c r="E243" s="148"/>
      <c r="F243" s="149"/>
      <c r="G243" s="147"/>
      <c r="H243" s="148"/>
      <c r="I243" s="149"/>
      <c r="J243" s="147"/>
      <c r="K243" s="148"/>
      <c r="L243" s="149"/>
      <c r="M243" s="147"/>
      <c r="N243" s="148"/>
      <c r="O243" s="154"/>
      <c r="P243" s="147"/>
      <c r="Q243" s="148"/>
      <c r="S243" s="11"/>
      <c r="T243" s="190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1"/>
    </row>
    <row r="244" spans="1:33" ht="18" customHeight="1" outlineLevel="1" thickBot="1" x14ac:dyDescent="0.45">
      <c r="A244" s="232"/>
      <c r="B244" s="192"/>
      <c r="C244" s="150"/>
      <c r="D244" s="147"/>
      <c r="E244" s="148"/>
      <c r="F244" s="150"/>
      <c r="G244" s="147"/>
      <c r="H244" s="148"/>
      <c r="I244" s="150"/>
      <c r="J244" s="147"/>
      <c r="K244" s="148"/>
      <c r="L244" s="150"/>
      <c r="M244" s="147"/>
      <c r="N244" s="148"/>
      <c r="O244" s="155"/>
      <c r="P244" s="147"/>
      <c r="Q244" s="148"/>
      <c r="S244" s="11"/>
      <c r="T244" s="190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1"/>
    </row>
    <row r="245" spans="1:33" ht="18" customHeight="1" outlineLevel="1" thickBot="1" x14ac:dyDescent="0.45">
      <c r="A245" s="232"/>
      <c r="B245" s="192"/>
      <c r="C245" s="156"/>
      <c r="D245" s="141"/>
      <c r="E245" s="142"/>
      <c r="F245" s="156"/>
      <c r="G245" s="141"/>
      <c r="H245" s="142"/>
      <c r="I245" s="156"/>
      <c r="J245" s="141"/>
      <c r="K245" s="142"/>
      <c r="L245" s="156"/>
      <c r="M245" s="141"/>
      <c r="N245" s="142"/>
      <c r="O245" s="140"/>
      <c r="P245" s="141"/>
      <c r="Q245" s="142"/>
      <c r="S245" s="11"/>
      <c r="T245" s="190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1"/>
    </row>
    <row r="246" spans="1:33" ht="18" customHeight="1" outlineLevel="1" thickBot="1" x14ac:dyDescent="0.45">
      <c r="A246" s="232"/>
      <c r="B246" s="192" t="s">
        <v>8</v>
      </c>
      <c r="C246" s="143"/>
      <c r="D246" s="144"/>
      <c r="E246" s="145"/>
      <c r="F246" s="157"/>
      <c r="G246" s="144"/>
      <c r="H246" s="145"/>
      <c r="I246" s="143"/>
      <c r="J246" s="144"/>
      <c r="K246" s="145"/>
      <c r="L246" s="143"/>
      <c r="M246" s="144"/>
      <c r="N246" s="145"/>
      <c r="O246" s="143"/>
      <c r="P246" s="144"/>
      <c r="Q246" s="145"/>
      <c r="S246" s="11"/>
      <c r="T246" s="190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1"/>
    </row>
    <row r="247" spans="1:33" ht="18" customHeight="1" outlineLevel="1" thickBot="1" x14ac:dyDescent="0.45">
      <c r="A247" s="232"/>
      <c r="B247" s="192"/>
      <c r="C247" s="146"/>
      <c r="D247" s="147"/>
      <c r="E247" s="148"/>
      <c r="F247" s="149"/>
      <c r="G247" s="147"/>
      <c r="H247" s="148"/>
      <c r="I247" s="146"/>
      <c r="J247" s="147"/>
      <c r="K247" s="148"/>
      <c r="L247" s="146"/>
      <c r="M247" s="147"/>
      <c r="N247" s="148"/>
      <c r="O247" s="146"/>
      <c r="P247" s="147"/>
      <c r="Q247" s="148"/>
      <c r="S247" s="11"/>
      <c r="T247" s="190"/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F247" s="187"/>
      <c r="AG247" s="181"/>
    </row>
    <row r="248" spans="1:33" ht="18" customHeight="1" outlineLevel="1" thickBot="1" x14ac:dyDescent="0.4">
      <c r="A248" s="232"/>
      <c r="B248" s="192"/>
      <c r="C248" s="146"/>
      <c r="D248" s="147"/>
      <c r="E248" s="148"/>
      <c r="F248" s="150"/>
      <c r="G248" s="147"/>
      <c r="H248" s="148"/>
      <c r="I248" s="146"/>
      <c r="J248" s="147"/>
      <c r="K248" s="148"/>
      <c r="L248" s="146"/>
      <c r="M248" s="147"/>
      <c r="N248" s="148"/>
      <c r="O248" s="146"/>
      <c r="P248" s="147"/>
      <c r="Q248" s="148"/>
      <c r="T248" s="190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1"/>
    </row>
    <row r="249" spans="1:33" ht="18" customHeight="1" outlineLevel="1" thickBot="1" x14ac:dyDescent="0.45">
      <c r="A249" s="232"/>
      <c r="B249" s="192"/>
      <c r="C249" s="140"/>
      <c r="D249" s="141"/>
      <c r="E249" s="142"/>
      <c r="F249" s="156"/>
      <c r="G249" s="141"/>
      <c r="H249" s="142"/>
      <c r="I249" s="140"/>
      <c r="J249" s="141"/>
      <c r="K249" s="142"/>
      <c r="L249" s="140"/>
      <c r="M249" s="141"/>
      <c r="N249" s="142"/>
      <c r="O249" s="140"/>
      <c r="P249" s="141"/>
      <c r="Q249" s="142"/>
      <c r="S249" s="11"/>
      <c r="T249" s="190"/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87"/>
      <c r="AF249" s="187"/>
      <c r="AG249" s="181"/>
    </row>
    <row r="250" spans="1:33" ht="18" customHeight="1" outlineLevel="1" thickBot="1" x14ac:dyDescent="0.45">
      <c r="A250" s="232"/>
      <c r="B250" s="192" t="s">
        <v>9</v>
      </c>
      <c r="C250" s="143"/>
      <c r="D250" s="144"/>
      <c r="E250" s="145"/>
      <c r="F250" s="143"/>
      <c r="G250" s="144"/>
      <c r="H250" s="145"/>
      <c r="I250" s="143"/>
      <c r="J250" s="144"/>
      <c r="K250" s="145"/>
      <c r="L250" s="143"/>
      <c r="M250" s="144"/>
      <c r="N250" s="145"/>
      <c r="O250" s="143"/>
      <c r="P250" s="144"/>
      <c r="Q250" s="145"/>
      <c r="S250" s="11"/>
      <c r="T250" s="190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  <c r="AF250" s="187"/>
      <c r="AG250" s="181"/>
    </row>
    <row r="251" spans="1:33" ht="18" customHeight="1" outlineLevel="1" thickBot="1" x14ac:dyDescent="0.45">
      <c r="A251" s="232"/>
      <c r="B251" s="192"/>
      <c r="C251" s="146"/>
      <c r="D251" s="147"/>
      <c r="E251" s="148"/>
      <c r="F251" s="146"/>
      <c r="G251" s="147"/>
      <c r="H251" s="148"/>
      <c r="I251" s="146"/>
      <c r="J251" s="147"/>
      <c r="K251" s="148"/>
      <c r="L251" s="146"/>
      <c r="M251" s="147"/>
      <c r="N251" s="148"/>
      <c r="O251" s="146"/>
      <c r="P251" s="147"/>
      <c r="Q251" s="148"/>
      <c r="S251" s="11"/>
      <c r="T251" s="190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F251" s="187"/>
      <c r="AG251" s="181"/>
    </row>
    <row r="252" spans="1:33" ht="18" customHeight="1" outlineLevel="1" thickBot="1" x14ac:dyDescent="0.45">
      <c r="A252" s="232"/>
      <c r="B252" s="192"/>
      <c r="C252" s="146"/>
      <c r="D252" s="147"/>
      <c r="E252" s="148"/>
      <c r="F252" s="146"/>
      <c r="G252" s="147"/>
      <c r="H252" s="148"/>
      <c r="I252" s="146"/>
      <c r="J252" s="147"/>
      <c r="K252" s="148"/>
      <c r="L252" s="146"/>
      <c r="M252" s="147"/>
      <c r="N252" s="148"/>
      <c r="O252" s="146"/>
      <c r="P252" s="147"/>
      <c r="Q252" s="148"/>
      <c r="S252" s="32"/>
      <c r="T252" s="190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87"/>
      <c r="AF252" s="187"/>
      <c r="AG252" s="181"/>
    </row>
    <row r="253" spans="1:33" ht="18" customHeight="1" outlineLevel="1" thickBot="1" x14ac:dyDescent="0.45">
      <c r="A253" s="232"/>
      <c r="B253" s="192"/>
      <c r="C253" s="140"/>
      <c r="D253" s="141"/>
      <c r="E253" s="142"/>
      <c r="F253" s="140"/>
      <c r="G253" s="141"/>
      <c r="H253" s="142"/>
      <c r="I253" s="140"/>
      <c r="J253" s="141"/>
      <c r="K253" s="142"/>
      <c r="L253" s="140"/>
      <c r="M253" s="141"/>
      <c r="N253" s="142"/>
      <c r="O253" s="140"/>
      <c r="P253" s="141"/>
      <c r="Q253" s="142"/>
      <c r="S253" s="10" t="s">
        <v>47</v>
      </c>
      <c r="T253" s="191"/>
      <c r="U253" s="188"/>
      <c r="V253" s="188"/>
      <c r="W253" s="188"/>
      <c r="X253" s="188"/>
      <c r="Y253" s="188"/>
      <c r="Z253" s="188"/>
      <c r="AA253" s="188"/>
      <c r="AB253" s="188"/>
      <c r="AC253" s="188"/>
      <c r="AD253" s="188"/>
      <c r="AE253" s="188"/>
      <c r="AF253" s="188"/>
      <c r="AG253" s="182"/>
    </row>
    <row r="254" spans="1:33" ht="18" customHeight="1" outlineLevel="1" thickBot="1" x14ac:dyDescent="0.4">
      <c r="A254" s="232"/>
      <c r="B254" s="192" t="s">
        <v>10</v>
      </c>
      <c r="C254" s="143"/>
      <c r="D254" s="144"/>
      <c r="E254" s="145"/>
      <c r="F254" s="143"/>
      <c r="G254" s="144"/>
      <c r="H254" s="145"/>
      <c r="I254" s="143"/>
      <c r="J254" s="144"/>
      <c r="K254" s="145"/>
      <c r="L254" s="143"/>
      <c r="M254" s="144"/>
      <c r="N254" s="145"/>
      <c r="O254" s="143"/>
      <c r="P254" s="144"/>
      <c r="Q254" s="145"/>
      <c r="S254" s="8" t="s">
        <v>40</v>
      </c>
      <c r="T254" s="33">
        <v>0</v>
      </c>
      <c r="U254" s="34">
        <v>0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0</v>
      </c>
      <c r="AG254" s="35">
        <v>0</v>
      </c>
    </row>
    <row r="255" spans="1:33" ht="18" customHeight="1" outlineLevel="1" thickBot="1" x14ac:dyDescent="0.4">
      <c r="A255" s="232"/>
      <c r="B255" s="192"/>
      <c r="C255" s="146"/>
      <c r="D255" s="147"/>
      <c r="E255" s="148"/>
      <c r="F255" s="146"/>
      <c r="G255" s="147"/>
      <c r="H255" s="148"/>
      <c r="I255" s="146"/>
      <c r="J255" s="147"/>
      <c r="K255" s="148"/>
      <c r="L255" s="146"/>
      <c r="M255" s="147"/>
      <c r="N255" s="148"/>
      <c r="O255" s="146"/>
      <c r="P255" s="147"/>
      <c r="Q255" s="148"/>
      <c r="S255" s="8" t="s">
        <v>45</v>
      </c>
      <c r="T255" s="36">
        <v>0</v>
      </c>
      <c r="U255" s="37">
        <v>0</v>
      </c>
      <c r="V255" s="37">
        <v>0</v>
      </c>
      <c r="W255" s="37">
        <v>0</v>
      </c>
      <c r="X255" s="37">
        <v>0</v>
      </c>
      <c r="Y255" s="37">
        <v>0</v>
      </c>
      <c r="Z255" s="37">
        <v>0</v>
      </c>
      <c r="AA255" s="37">
        <v>0</v>
      </c>
      <c r="AB255" s="37">
        <v>0</v>
      </c>
      <c r="AC255" s="37">
        <v>0</v>
      </c>
      <c r="AD255" s="37">
        <v>0</v>
      </c>
      <c r="AE255" s="37">
        <v>0</v>
      </c>
      <c r="AF255" s="37">
        <v>0</v>
      </c>
      <c r="AG255" s="38">
        <v>0</v>
      </c>
    </row>
    <row r="256" spans="1:33" ht="18" customHeight="1" outlineLevel="1" thickBot="1" x14ac:dyDescent="0.4">
      <c r="A256" s="232"/>
      <c r="B256" s="192"/>
      <c r="C256" s="146"/>
      <c r="D256" s="147"/>
      <c r="E256" s="148"/>
      <c r="F256" s="146"/>
      <c r="G256" s="147"/>
      <c r="H256" s="148"/>
      <c r="I256" s="146"/>
      <c r="J256" s="147"/>
      <c r="K256" s="148"/>
      <c r="L256" s="146"/>
      <c r="M256" s="147"/>
      <c r="N256" s="148"/>
      <c r="O256" s="146"/>
      <c r="P256" s="147"/>
      <c r="Q256" s="148"/>
      <c r="S256" s="8" t="s">
        <v>46</v>
      </c>
      <c r="T256" s="36">
        <v>0</v>
      </c>
      <c r="U256" s="37">
        <v>0</v>
      </c>
      <c r="V256" s="37">
        <v>0</v>
      </c>
      <c r="W256" s="37">
        <v>0</v>
      </c>
      <c r="X256" s="37">
        <v>0</v>
      </c>
      <c r="Y256" s="37">
        <v>0</v>
      </c>
      <c r="Z256" s="37">
        <v>0</v>
      </c>
      <c r="AA256" s="37">
        <v>0</v>
      </c>
      <c r="AB256" s="37">
        <v>0</v>
      </c>
      <c r="AC256" s="37">
        <v>0</v>
      </c>
      <c r="AD256" s="37">
        <v>0</v>
      </c>
      <c r="AE256" s="37">
        <v>0</v>
      </c>
      <c r="AF256" s="37">
        <v>0</v>
      </c>
      <c r="AG256" s="38">
        <v>0</v>
      </c>
    </row>
    <row r="257" spans="1:33" ht="18" customHeight="1" outlineLevel="1" thickBot="1" x14ac:dyDescent="0.4">
      <c r="A257" s="232"/>
      <c r="B257" s="192"/>
      <c r="C257" s="140"/>
      <c r="D257" s="141"/>
      <c r="E257" s="142"/>
      <c r="F257" s="140"/>
      <c r="G257" s="141"/>
      <c r="H257" s="142"/>
      <c r="I257" s="140"/>
      <c r="J257" s="141"/>
      <c r="K257" s="142"/>
      <c r="L257" s="140"/>
      <c r="M257" s="141"/>
      <c r="N257" s="142"/>
      <c r="O257" s="140"/>
      <c r="P257" s="141"/>
      <c r="Q257" s="142"/>
      <c r="S257" s="8" t="s">
        <v>50</v>
      </c>
      <c r="T257" s="36">
        <v>0</v>
      </c>
      <c r="U257" s="37">
        <v>0</v>
      </c>
      <c r="V257" s="37">
        <v>0</v>
      </c>
      <c r="W257" s="37">
        <v>0</v>
      </c>
      <c r="X257" s="37">
        <v>0</v>
      </c>
      <c r="Y257" s="37">
        <v>0</v>
      </c>
      <c r="Z257" s="37">
        <v>0</v>
      </c>
      <c r="AA257" s="37">
        <v>0</v>
      </c>
      <c r="AB257" s="37">
        <v>0</v>
      </c>
      <c r="AC257" s="37">
        <v>0</v>
      </c>
      <c r="AD257" s="37">
        <v>0</v>
      </c>
      <c r="AE257" s="37">
        <v>0</v>
      </c>
      <c r="AF257" s="37">
        <v>0</v>
      </c>
      <c r="AG257" s="38">
        <v>0</v>
      </c>
    </row>
    <row r="258" spans="1:33" ht="18" customHeight="1" outlineLevel="1" thickBot="1" x14ac:dyDescent="0.4">
      <c r="A258" s="232"/>
      <c r="B258" s="192" t="s">
        <v>11</v>
      </c>
      <c r="C258" s="143"/>
      <c r="D258" s="144"/>
      <c r="E258" s="145"/>
      <c r="F258" s="143"/>
      <c r="G258" s="144"/>
      <c r="H258" s="145"/>
      <c r="I258" s="143"/>
      <c r="J258" s="144"/>
      <c r="K258" s="145"/>
      <c r="L258" s="143"/>
      <c r="M258" s="144"/>
      <c r="N258" s="145"/>
      <c r="O258" s="143"/>
      <c r="P258" s="144"/>
      <c r="Q258" s="145"/>
      <c r="S258" s="8" t="s">
        <v>48</v>
      </c>
      <c r="T258" s="36">
        <v>0</v>
      </c>
      <c r="U258" s="37">
        <v>0</v>
      </c>
      <c r="V258" s="37">
        <v>0</v>
      </c>
      <c r="W258" s="37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7">
        <v>0</v>
      </c>
      <c r="AD258" s="37">
        <v>0</v>
      </c>
      <c r="AE258" s="37">
        <v>0</v>
      </c>
      <c r="AF258" s="37">
        <v>0</v>
      </c>
      <c r="AG258" s="38">
        <v>0</v>
      </c>
    </row>
    <row r="259" spans="1:33" ht="18" customHeight="1" outlineLevel="1" thickBot="1" x14ac:dyDescent="0.4">
      <c r="A259" s="232"/>
      <c r="B259" s="192"/>
      <c r="C259" s="146"/>
      <c r="D259" s="147"/>
      <c r="E259" s="148"/>
      <c r="F259" s="146"/>
      <c r="G259" s="147"/>
      <c r="H259" s="148"/>
      <c r="I259" s="146"/>
      <c r="J259" s="147"/>
      <c r="K259" s="148"/>
      <c r="L259" s="146"/>
      <c r="M259" s="147"/>
      <c r="N259" s="148"/>
      <c r="O259" s="146"/>
      <c r="P259" s="147"/>
      <c r="Q259" s="148"/>
      <c r="S259" s="8" t="s">
        <v>6</v>
      </c>
      <c r="T259" s="39">
        <v>0</v>
      </c>
      <c r="U259" s="40">
        <v>0</v>
      </c>
      <c r="V259" s="40">
        <v>0</v>
      </c>
      <c r="W259" s="40">
        <v>0</v>
      </c>
      <c r="X259" s="40">
        <v>0</v>
      </c>
      <c r="Y259" s="40">
        <v>0</v>
      </c>
      <c r="Z259" s="40">
        <v>0</v>
      </c>
      <c r="AA259" s="40">
        <v>0</v>
      </c>
      <c r="AB259" s="40">
        <v>0</v>
      </c>
      <c r="AC259" s="40">
        <v>0</v>
      </c>
      <c r="AD259" s="40">
        <v>0</v>
      </c>
      <c r="AE259" s="40">
        <v>0</v>
      </c>
      <c r="AF259" s="40">
        <v>0</v>
      </c>
      <c r="AG259" s="41">
        <v>0</v>
      </c>
    </row>
    <row r="260" spans="1:33" ht="18" customHeight="1" outlineLevel="1" thickBot="1" x14ac:dyDescent="0.4">
      <c r="A260" s="232"/>
      <c r="B260" s="192"/>
      <c r="C260" s="146"/>
      <c r="D260" s="147"/>
      <c r="E260" s="148"/>
      <c r="F260" s="146"/>
      <c r="G260" s="147"/>
      <c r="H260" s="148"/>
      <c r="I260" s="146"/>
      <c r="J260" s="147"/>
      <c r="K260" s="148"/>
      <c r="L260" s="146"/>
      <c r="M260" s="147"/>
      <c r="N260" s="148"/>
      <c r="O260" s="146"/>
      <c r="P260" s="147"/>
      <c r="Q260" s="148"/>
    </row>
    <row r="261" spans="1:33" ht="18" customHeight="1" outlineLevel="1" thickBot="1" x14ac:dyDescent="0.4">
      <c r="A261" s="232"/>
      <c r="B261" s="200"/>
      <c r="C261" s="140"/>
      <c r="D261" s="141"/>
      <c r="E261" s="142"/>
      <c r="F261" s="140"/>
      <c r="G261" s="141"/>
      <c r="H261" s="142"/>
      <c r="I261" s="140"/>
      <c r="J261" s="141"/>
      <c r="K261" s="142"/>
      <c r="L261" s="140"/>
      <c r="M261" s="141"/>
      <c r="N261" s="142"/>
      <c r="O261" s="140"/>
      <c r="P261" s="141"/>
      <c r="Q261" s="142"/>
      <c r="S261" s="8" t="s">
        <v>44</v>
      </c>
      <c r="T261" s="42">
        <f t="shared" ref="T261:AG261" si="11">SUM(T254:T258)</f>
        <v>0</v>
      </c>
      <c r="U261" s="43">
        <f t="shared" si="11"/>
        <v>0</v>
      </c>
      <c r="V261" s="43">
        <f t="shared" si="11"/>
        <v>0</v>
      </c>
      <c r="W261" s="43">
        <f t="shared" si="11"/>
        <v>0</v>
      </c>
      <c r="X261" s="43">
        <f t="shared" si="11"/>
        <v>0</v>
      </c>
      <c r="Y261" s="43">
        <f t="shared" si="11"/>
        <v>0</v>
      </c>
      <c r="Z261" s="43">
        <f t="shared" si="11"/>
        <v>0</v>
      </c>
      <c r="AA261" s="43">
        <f t="shared" si="11"/>
        <v>0</v>
      </c>
      <c r="AB261" s="43">
        <f t="shared" si="11"/>
        <v>0</v>
      </c>
      <c r="AC261" s="43">
        <f t="shared" si="11"/>
        <v>0</v>
      </c>
      <c r="AD261" s="43">
        <f t="shared" si="11"/>
        <v>0</v>
      </c>
      <c r="AE261" s="43">
        <f t="shared" si="11"/>
        <v>0</v>
      </c>
      <c r="AF261" s="43">
        <f t="shared" si="11"/>
        <v>0</v>
      </c>
      <c r="AG261" s="43">
        <f t="shared" si="11"/>
        <v>0</v>
      </c>
    </row>
    <row r="262" spans="1:33" ht="18" customHeight="1" outlineLevel="1" thickBot="1" x14ac:dyDescent="0.4">
      <c r="A262" s="232"/>
      <c r="B262" s="192" t="s">
        <v>67</v>
      </c>
      <c r="C262" s="143"/>
      <c r="D262" s="144"/>
      <c r="E262" s="145"/>
      <c r="F262" s="143"/>
      <c r="G262" s="144"/>
      <c r="H262" s="145"/>
      <c r="I262" s="143"/>
      <c r="J262" s="144"/>
      <c r="K262" s="145"/>
      <c r="L262" s="143"/>
      <c r="M262" s="144"/>
      <c r="N262" s="145"/>
      <c r="O262" s="143"/>
      <c r="P262" s="144"/>
      <c r="Q262" s="145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</row>
    <row r="263" spans="1:33" ht="18" customHeight="1" outlineLevel="1" thickBot="1" x14ac:dyDescent="0.4">
      <c r="A263" s="232"/>
      <c r="B263" s="192"/>
      <c r="C263" s="146"/>
      <c r="D263" s="147"/>
      <c r="E263" s="148"/>
      <c r="F263" s="146"/>
      <c r="G263" s="147"/>
      <c r="H263" s="148"/>
      <c r="I263" s="146"/>
      <c r="J263" s="147"/>
      <c r="K263" s="148"/>
      <c r="L263" s="146"/>
      <c r="M263" s="147"/>
      <c r="N263" s="148"/>
      <c r="O263" s="146"/>
      <c r="P263" s="147"/>
      <c r="Q263" s="148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</row>
    <row r="264" spans="1:33" ht="18" customHeight="1" outlineLevel="1" thickBot="1" x14ac:dyDescent="0.4">
      <c r="A264" s="232"/>
      <c r="B264" s="192"/>
      <c r="C264" s="146"/>
      <c r="D264" s="147"/>
      <c r="E264" s="148"/>
      <c r="F264" s="146"/>
      <c r="G264" s="147"/>
      <c r="H264" s="148"/>
      <c r="I264" s="146"/>
      <c r="J264" s="147"/>
      <c r="K264" s="148"/>
      <c r="L264" s="146"/>
      <c r="M264" s="147"/>
      <c r="N264" s="148"/>
      <c r="O264" s="146"/>
      <c r="P264" s="147"/>
      <c r="Q264" s="148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</row>
    <row r="265" spans="1:33" ht="18" customHeight="1" outlineLevel="1" thickBot="1" x14ac:dyDescent="0.4">
      <c r="A265" s="232"/>
      <c r="B265" s="200"/>
      <c r="C265" s="140"/>
      <c r="D265" s="141"/>
      <c r="E265" s="142"/>
      <c r="F265" s="140"/>
      <c r="G265" s="141"/>
      <c r="H265" s="142"/>
      <c r="I265" s="140"/>
      <c r="J265" s="141"/>
      <c r="K265" s="142"/>
      <c r="L265" s="140"/>
      <c r="M265" s="141"/>
      <c r="N265" s="142"/>
      <c r="O265" s="140"/>
      <c r="P265" s="141"/>
      <c r="Q265" s="142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</row>
    <row r="266" spans="1:33" ht="18" customHeight="1" outlineLevel="1" thickBot="1" x14ac:dyDescent="0.4">
      <c r="A266" s="232"/>
      <c r="B266" s="73"/>
      <c r="C266" s="75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5"/>
      <c r="P266" s="74"/>
      <c r="Q266" s="76"/>
    </row>
    <row r="267" spans="1:33" ht="18" customHeight="1" outlineLevel="1" thickBot="1" x14ac:dyDescent="0.4">
      <c r="A267" s="232"/>
      <c r="B267" s="194" t="s">
        <v>68</v>
      </c>
      <c r="C267" s="176"/>
      <c r="D267" s="144"/>
      <c r="E267" s="145"/>
      <c r="F267" s="176"/>
      <c r="G267" s="144"/>
      <c r="H267" s="145"/>
      <c r="I267" s="157"/>
      <c r="J267" s="144"/>
      <c r="K267" s="145"/>
      <c r="L267" s="157"/>
      <c r="M267" s="144"/>
      <c r="N267" s="145"/>
      <c r="O267" s="176"/>
      <c r="P267" s="144"/>
      <c r="Q267" s="145"/>
    </row>
    <row r="268" spans="1:33" ht="18" customHeight="1" outlineLevel="1" thickBot="1" x14ac:dyDescent="0.4">
      <c r="A268" s="232"/>
      <c r="B268" s="195"/>
      <c r="C268" s="154"/>
      <c r="D268" s="147"/>
      <c r="E268" s="148"/>
      <c r="F268" s="154"/>
      <c r="G268" s="147"/>
      <c r="H268" s="148"/>
      <c r="I268" s="149"/>
      <c r="J268" s="147"/>
      <c r="K268" s="148"/>
      <c r="L268" s="149"/>
      <c r="M268" s="147"/>
      <c r="N268" s="148"/>
      <c r="O268" s="154"/>
      <c r="P268" s="147"/>
      <c r="Q268" s="148"/>
    </row>
    <row r="269" spans="1:33" ht="18" customHeight="1" outlineLevel="1" thickBot="1" x14ac:dyDescent="0.4">
      <c r="A269" s="232"/>
      <c r="B269" s="195"/>
      <c r="C269" s="155"/>
      <c r="D269" s="147"/>
      <c r="E269" s="148"/>
      <c r="F269" s="155"/>
      <c r="G269" s="147"/>
      <c r="H269" s="148"/>
      <c r="I269" s="150"/>
      <c r="J269" s="147"/>
      <c r="K269" s="148"/>
      <c r="L269" s="150"/>
      <c r="M269" s="147"/>
      <c r="N269" s="148"/>
      <c r="O269" s="155"/>
      <c r="P269" s="147"/>
      <c r="Q269" s="148"/>
    </row>
    <row r="270" spans="1:33" ht="18" customHeight="1" outlineLevel="1" thickBot="1" x14ac:dyDescent="0.4">
      <c r="A270" s="232"/>
      <c r="B270" s="196"/>
      <c r="C270" s="140"/>
      <c r="D270" s="141"/>
      <c r="E270" s="142"/>
      <c r="F270" s="140"/>
      <c r="G270" s="141"/>
      <c r="H270" s="142"/>
      <c r="I270" s="156"/>
      <c r="J270" s="141"/>
      <c r="K270" s="142"/>
      <c r="L270" s="156"/>
      <c r="M270" s="141"/>
      <c r="N270" s="142"/>
      <c r="O270" s="140"/>
      <c r="P270" s="141"/>
      <c r="Q270" s="142"/>
    </row>
    <row r="271" spans="1:33" ht="18" customHeight="1" outlineLevel="1" thickBot="1" x14ac:dyDescent="0.4">
      <c r="A271" s="232"/>
      <c r="B271" s="193" t="s">
        <v>12</v>
      </c>
      <c r="C271" s="157" t="s">
        <v>151</v>
      </c>
      <c r="D271" s="144"/>
      <c r="E271" s="145"/>
      <c r="F271" s="157" t="s">
        <v>151</v>
      </c>
      <c r="G271" s="144"/>
      <c r="H271" s="145"/>
      <c r="I271" s="157" t="s">
        <v>151</v>
      </c>
      <c r="J271" s="144"/>
      <c r="K271" s="145"/>
      <c r="L271" s="143"/>
      <c r="M271" s="144"/>
      <c r="N271" s="145"/>
      <c r="O271" s="143"/>
      <c r="P271" s="144"/>
      <c r="Q271" s="145"/>
    </row>
    <row r="272" spans="1:33" ht="18" customHeight="1" outlineLevel="1" thickBot="1" x14ac:dyDescent="0.4">
      <c r="A272" s="232"/>
      <c r="B272" s="192"/>
      <c r="C272" s="149"/>
      <c r="D272" s="147"/>
      <c r="E272" s="148"/>
      <c r="F272" s="149"/>
      <c r="G272" s="147"/>
      <c r="H272" s="148"/>
      <c r="I272" s="149"/>
      <c r="J272" s="147"/>
      <c r="K272" s="148"/>
      <c r="L272" s="146"/>
      <c r="M272" s="147"/>
      <c r="N272" s="148"/>
      <c r="O272" s="146"/>
      <c r="P272" s="147"/>
      <c r="Q272" s="148"/>
    </row>
    <row r="273" spans="1:17" ht="18" customHeight="1" outlineLevel="1" thickBot="1" x14ac:dyDescent="0.4">
      <c r="A273" s="232"/>
      <c r="B273" s="192"/>
      <c r="C273" s="150"/>
      <c r="D273" s="147"/>
      <c r="E273" s="148"/>
      <c r="F273" s="150"/>
      <c r="G273" s="147"/>
      <c r="H273" s="148"/>
      <c r="I273" s="150"/>
      <c r="J273" s="147"/>
      <c r="K273" s="148"/>
      <c r="L273" s="146"/>
      <c r="M273" s="147"/>
      <c r="N273" s="148"/>
      <c r="O273" s="146"/>
      <c r="P273" s="147"/>
      <c r="Q273" s="148"/>
    </row>
    <row r="274" spans="1:17" ht="18" customHeight="1" outlineLevel="1" thickBot="1" x14ac:dyDescent="0.4">
      <c r="A274" s="232"/>
      <c r="B274" s="192"/>
      <c r="C274" s="156"/>
      <c r="D274" s="141"/>
      <c r="E274" s="142"/>
      <c r="F274" s="156"/>
      <c r="G274" s="141"/>
      <c r="H274" s="142"/>
      <c r="I274" s="156"/>
      <c r="J274" s="141"/>
      <c r="K274" s="142"/>
      <c r="L274" s="140"/>
      <c r="M274" s="141"/>
      <c r="N274" s="142"/>
      <c r="O274" s="140"/>
      <c r="P274" s="141"/>
      <c r="Q274" s="142"/>
    </row>
    <row r="275" spans="1:17" ht="18" customHeight="1" outlineLevel="1" thickBot="1" x14ac:dyDescent="0.4">
      <c r="A275" s="232"/>
      <c r="B275" s="192" t="s">
        <v>13</v>
      </c>
      <c r="C275" s="143"/>
      <c r="D275" s="144"/>
      <c r="E275" s="145"/>
      <c r="F275" s="143"/>
      <c r="G275" s="144"/>
      <c r="H275" s="145"/>
      <c r="I275" s="143"/>
      <c r="J275" s="144"/>
      <c r="K275" s="145"/>
      <c r="L275" s="143"/>
      <c r="M275" s="144"/>
      <c r="N275" s="145"/>
      <c r="O275" s="143"/>
      <c r="P275" s="144"/>
      <c r="Q275" s="145"/>
    </row>
    <row r="276" spans="1:17" ht="18" customHeight="1" outlineLevel="1" thickBot="1" x14ac:dyDescent="0.4">
      <c r="A276" s="232"/>
      <c r="B276" s="192"/>
      <c r="C276" s="146"/>
      <c r="D276" s="147"/>
      <c r="E276" s="148"/>
      <c r="F276" s="146"/>
      <c r="G276" s="147"/>
      <c r="H276" s="148"/>
      <c r="I276" s="146"/>
      <c r="J276" s="147"/>
      <c r="K276" s="148"/>
      <c r="L276" s="146"/>
      <c r="M276" s="147"/>
      <c r="N276" s="148"/>
      <c r="O276" s="146"/>
      <c r="P276" s="147"/>
      <c r="Q276" s="148"/>
    </row>
    <row r="277" spans="1:17" ht="18" customHeight="1" outlineLevel="1" thickBot="1" x14ac:dyDescent="0.4">
      <c r="A277" s="232"/>
      <c r="B277" s="192"/>
      <c r="C277" s="146"/>
      <c r="D277" s="147"/>
      <c r="E277" s="148"/>
      <c r="F277" s="146"/>
      <c r="G277" s="147"/>
      <c r="H277" s="148"/>
      <c r="I277" s="146"/>
      <c r="J277" s="147"/>
      <c r="K277" s="148"/>
      <c r="L277" s="146"/>
      <c r="M277" s="147"/>
      <c r="N277" s="148"/>
      <c r="O277" s="146"/>
      <c r="P277" s="147"/>
      <c r="Q277" s="148"/>
    </row>
    <row r="278" spans="1:17" ht="18" customHeight="1" outlineLevel="1" thickBot="1" x14ac:dyDescent="0.4">
      <c r="A278" s="232"/>
      <c r="B278" s="192"/>
      <c r="C278" s="140"/>
      <c r="D278" s="141"/>
      <c r="E278" s="142"/>
      <c r="F278" s="140"/>
      <c r="G278" s="141"/>
      <c r="H278" s="142"/>
      <c r="I278" s="140"/>
      <c r="J278" s="141"/>
      <c r="K278" s="142"/>
      <c r="L278" s="140"/>
      <c r="M278" s="141"/>
      <c r="N278" s="142"/>
      <c r="O278" s="140"/>
      <c r="P278" s="141"/>
      <c r="Q278" s="142"/>
    </row>
    <row r="279" spans="1:17" ht="18" customHeight="1" outlineLevel="1" thickBot="1" x14ac:dyDescent="0.4">
      <c r="A279" s="232"/>
      <c r="B279" s="192" t="s">
        <v>18</v>
      </c>
      <c r="C279" s="143"/>
      <c r="D279" s="144"/>
      <c r="E279" s="145"/>
      <c r="F279" s="143"/>
      <c r="G279" s="144"/>
      <c r="H279" s="145"/>
      <c r="I279" s="157" t="s">
        <v>154</v>
      </c>
      <c r="J279" s="144"/>
      <c r="K279" s="145"/>
      <c r="L279" s="143"/>
      <c r="M279" s="144"/>
      <c r="N279" s="145"/>
      <c r="O279" s="143"/>
      <c r="P279" s="144"/>
      <c r="Q279" s="145"/>
    </row>
    <row r="280" spans="1:17" ht="18" customHeight="1" outlineLevel="1" thickBot="1" x14ac:dyDescent="0.4">
      <c r="A280" s="232"/>
      <c r="B280" s="192"/>
      <c r="C280" s="146"/>
      <c r="D280" s="147"/>
      <c r="E280" s="148"/>
      <c r="F280" s="146"/>
      <c r="G280" s="147"/>
      <c r="H280" s="148"/>
      <c r="I280" s="149"/>
      <c r="J280" s="147"/>
      <c r="K280" s="148"/>
      <c r="L280" s="146"/>
      <c r="M280" s="147"/>
      <c r="N280" s="148"/>
      <c r="O280" s="146"/>
      <c r="P280" s="147"/>
      <c r="Q280" s="148"/>
    </row>
    <row r="281" spans="1:17" ht="18" customHeight="1" outlineLevel="1" thickBot="1" x14ac:dyDescent="0.4">
      <c r="A281" s="232"/>
      <c r="B281" s="192"/>
      <c r="C281" s="146"/>
      <c r="D281" s="147"/>
      <c r="E281" s="148"/>
      <c r="F281" s="146"/>
      <c r="G281" s="147"/>
      <c r="H281" s="148"/>
      <c r="I281" s="150"/>
      <c r="J281" s="147"/>
      <c r="K281" s="148"/>
      <c r="L281" s="146"/>
      <c r="M281" s="147"/>
      <c r="N281" s="148"/>
      <c r="O281" s="146"/>
      <c r="P281" s="147"/>
      <c r="Q281" s="148"/>
    </row>
    <row r="282" spans="1:17" ht="18" customHeight="1" outlineLevel="1" thickBot="1" x14ac:dyDescent="0.4">
      <c r="A282" s="232"/>
      <c r="B282" s="192"/>
      <c r="C282" s="140"/>
      <c r="D282" s="141"/>
      <c r="E282" s="142"/>
      <c r="F282" s="140"/>
      <c r="G282" s="141"/>
      <c r="H282" s="142"/>
      <c r="I282" s="156"/>
      <c r="J282" s="141"/>
      <c r="K282" s="142"/>
      <c r="L282" s="140"/>
      <c r="M282" s="141"/>
      <c r="N282" s="142"/>
      <c r="O282" s="140"/>
      <c r="P282" s="141"/>
      <c r="Q282" s="142"/>
    </row>
    <row r="283" spans="1:17" ht="18" customHeight="1" outlineLevel="1" thickBot="1" x14ac:dyDescent="0.4">
      <c r="A283" s="232"/>
      <c r="B283" s="192" t="s">
        <v>19</v>
      </c>
      <c r="C283" s="143"/>
      <c r="D283" s="144"/>
      <c r="E283" s="145"/>
      <c r="F283" s="143"/>
      <c r="G283" s="144"/>
      <c r="H283" s="145"/>
      <c r="I283" s="143"/>
      <c r="J283" s="144"/>
      <c r="K283" s="145"/>
      <c r="L283" s="143"/>
      <c r="M283" s="144"/>
      <c r="N283" s="145"/>
      <c r="O283" s="143"/>
      <c r="P283" s="144"/>
      <c r="Q283" s="145"/>
    </row>
    <row r="284" spans="1:17" ht="18" customHeight="1" outlineLevel="1" thickBot="1" x14ac:dyDescent="0.4">
      <c r="A284" s="232"/>
      <c r="B284" s="192"/>
      <c r="C284" s="146"/>
      <c r="D284" s="147"/>
      <c r="E284" s="148"/>
      <c r="F284" s="146"/>
      <c r="G284" s="147"/>
      <c r="H284" s="148"/>
      <c r="I284" s="146"/>
      <c r="J284" s="147"/>
      <c r="K284" s="148"/>
      <c r="L284" s="146"/>
      <c r="M284" s="147"/>
      <c r="N284" s="148"/>
      <c r="O284" s="146"/>
      <c r="P284" s="147"/>
      <c r="Q284" s="148"/>
    </row>
    <row r="285" spans="1:17" ht="18" customHeight="1" outlineLevel="1" thickBot="1" x14ac:dyDescent="0.4">
      <c r="A285" s="232"/>
      <c r="B285" s="192"/>
      <c r="C285" s="146"/>
      <c r="D285" s="147"/>
      <c r="E285" s="148"/>
      <c r="F285" s="146"/>
      <c r="G285" s="147"/>
      <c r="H285" s="148"/>
      <c r="I285" s="146"/>
      <c r="J285" s="147"/>
      <c r="K285" s="148"/>
      <c r="L285" s="146"/>
      <c r="M285" s="147"/>
      <c r="N285" s="148"/>
      <c r="O285" s="146"/>
      <c r="P285" s="147"/>
      <c r="Q285" s="148"/>
    </row>
    <row r="286" spans="1:17" ht="18" customHeight="1" outlineLevel="1" thickBot="1" x14ac:dyDescent="0.4">
      <c r="A286" s="232"/>
      <c r="B286" s="192"/>
      <c r="C286" s="140"/>
      <c r="D286" s="141"/>
      <c r="E286" s="142"/>
      <c r="F286" s="140"/>
      <c r="G286" s="141"/>
      <c r="H286" s="142"/>
      <c r="I286" s="140"/>
      <c r="J286" s="141"/>
      <c r="K286" s="142"/>
      <c r="L286" s="140"/>
      <c r="M286" s="141"/>
      <c r="N286" s="142"/>
      <c r="O286" s="140"/>
      <c r="P286" s="141"/>
      <c r="Q286" s="142"/>
    </row>
    <row r="287" spans="1:17" ht="18" customHeight="1" outlineLevel="1" thickBot="1" x14ac:dyDescent="0.4">
      <c r="A287" s="232"/>
      <c r="B287" s="192" t="s">
        <v>20</v>
      </c>
      <c r="C287" s="143"/>
      <c r="D287" s="144"/>
      <c r="E287" s="145"/>
      <c r="F287" s="143"/>
      <c r="G287" s="144"/>
      <c r="H287" s="145"/>
      <c r="I287" s="143"/>
      <c r="J287" s="144"/>
      <c r="K287" s="145"/>
      <c r="L287" s="143"/>
      <c r="M287" s="144"/>
      <c r="N287" s="145"/>
      <c r="O287" s="143"/>
      <c r="P287" s="144"/>
      <c r="Q287" s="145"/>
    </row>
    <row r="288" spans="1:17" ht="18" customHeight="1" outlineLevel="1" thickBot="1" x14ac:dyDescent="0.4">
      <c r="A288" s="232"/>
      <c r="B288" s="192"/>
      <c r="C288" s="146"/>
      <c r="D288" s="147"/>
      <c r="E288" s="148"/>
      <c r="F288" s="146"/>
      <c r="G288" s="147"/>
      <c r="H288" s="148"/>
      <c r="I288" s="146"/>
      <c r="J288" s="147"/>
      <c r="K288" s="148"/>
      <c r="L288" s="146"/>
      <c r="M288" s="147"/>
      <c r="N288" s="148"/>
      <c r="O288" s="146"/>
      <c r="P288" s="147"/>
      <c r="Q288" s="148"/>
    </row>
    <row r="289" spans="1:33" ht="18" customHeight="1" outlineLevel="1" thickBot="1" x14ac:dyDescent="0.4">
      <c r="A289" s="232"/>
      <c r="B289" s="192"/>
      <c r="C289" s="146"/>
      <c r="D289" s="147"/>
      <c r="E289" s="148"/>
      <c r="F289" s="146"/>
      <c r="G289" s="147"/>
      <c r="H289" s="148"/>
      <c r="I289" s="146"/>
      <c r="J289" s="147"/>
      <c r="K289" s="148"/>
      <c r="L289" s="146"/>
      <c r="M289" s="147"/>
      <c r="N289" s="148"/>
      <c r="O289" s="146"/>
      <c r="P289" s="147"/>
      <c r="Q289" s="148"/>
    </row>
    <row r="290" spans="1:33" ht="18" customHeight="1" outlineLevel="1" thickBot="1" x14ac:dyDescent="0.4">
      <c r="A290" s="233"/>
      <c r="B290" s="192"/>
      <c r="C290" s="140"/>
      <c r="D290" s="141"/>
      <c r="E290" s="142"/>
      <c r="F290" s="140"/>
      <c r="G290" s="141"/>
      <c r="H290" s="142"/>
      <c r="I290" s="140"/>
      <c r="J290" s="141"/>
      <c r="K290" s="142"/>
      <c r="L290" s="140"/>
      <c r="M290" s="141"/>
      <c r="N290" s="142"/>
      <c r="O290" s="140"/>
      <c r="P290" s="141"/>
      <c r="Q290" s="142"/>
    </row>
    <row r="291" spans="1:33" ht="18" customHeight="1" outlineLevel="1" x14ac:dyDescent="0.7"/>
    <row r="292" spans="1:33" ht="18" customHeight="1" outlineLevel="1" thickBot="1" x14ac:dyDescent="0.75"/>
    <row r="293" spans="1:33" ht="18" customHeight="1" outlineLevel="1" x14ac:dyDescent="0.35">
      <c r="A293" s="231">
        <f>A240+1</f>
        <v>5</v>
      </c>
      <c r="B293" s="204" t="s">
        <v>0</v>
      </c>
      <c r="C293" s="177" t="s">
        <v>1</v>
      </c>
      <c r="D293" s="178"/>
      <c r="E293" s="179"/>
      <c r="F293" s="177" t="s">
        <v>2</v>
      </c>
      <c r="G293" s="178"/>
      <c r="H293" s="179"/>
      <c r="I293" s="177" t="s">
        <v>3</v>
      </c>
      <c r="J293" s="178"/>
      <c r="K293" s="179"/>
      <c r="L293" s="177" t="s">
        <v>4</v>
      </c>
      <c r="M293" s="178"/>
      <c r="N293" s="179"/>
      <c r="O293" s="177" t="s">
        <v>5</v>
      </c>
      <c r="P293" s="178"/>
      <c r="Q293" s="179"/>
      <c r="S293" s="29"/>
      <c r="T293" s="189" t="str">
        <f>T240</f>
        <v>Fundamentos de sistemas aéreos non tripulados</v>
      </c>
      <c r="U293" s="186" t="str">
        <f t="shared" ref="U293:W293" si="12">U240</f>
        <v>Operacións, lexislación e certificación</v>
      </c>
      <c r="V293" s="186" t="str">
        <f t="shared" si="12"/>
        <v>Aerodinámica, mecánica de voo e propulsión</v>
      </c>
      <c r="W293" s="186" t="str">
        <f t="shared" si="12"/>
        <v>Sistemas de observación</v>
      </c>
      <c r="X293" s="186"/>
      <c r="Y293" s="186"/>
      <c r="Z293" s="186"/>
      <c r="AA293" s="186"/>
      <c r="AB293" s="186"/>
      <c r="AC293" s="186"/>
      <c r="AD293" s="186"/>
      <c r="AE293" s="186"/>
      <c r="AF293" s="186"/>
      <c r="AG293" s="180"/>
    </row>
    <row r="294" spans="1:33" ht="18" customHeight="1" outlineLevel="1" thickBot="1" x14ac:dyDescent="0.45">
      <c r="A294" s="232"/>
      <c r="B294" s="205"/>
      <c r="C294" s="183">
        <f>SUM(C241,7)</f>
        <v>44473</v>
      </c>
      <c r="D294" s="184"/>
      <c r="E294" s="185"/>
      <c r="F294" s="183">
        <f>SUM(C294+1)</f>
        <v>44474</v>
      </c>
      <c r="G294" s="184"/>
      <c r="H294" s="185"/>
      <c r="I294" s="183">
        <f>SUM(F294+1)</f>
        <v>44475</v>
      </c>
      <c r="J294" s="184"/>
      <c r="K294" s="185"/>
      <c r="L294" s="183">
        <f>SUM(I294+1)</f>
        <v>44476</v>
      </c>
      <c r="M294" s="184"/>
      <c r="N294" s="185"/>
      <c r="O294" s="183">
        <f>SUM(L294+1)</f>
        <v>44477</v>
      </c>
      <c r="P294" s="184"/>
      <c r="Q294" s="185"/>
      <c r="S294" s="48"/>
      <c r="T294" s="190"/>
      <c r="U294" s="187"/>
      <c r="V294" s="187"/>
      <c r="W294" s="187"/>
      <c r="X294" s="187"/>
      <c r="Y294" s="187"/>
      <c r="Z294" s="187"/>
      <c r="AA294" s="187"/>
      <c r="AB294" s="187"/>
      <c r="AC294" s="187"/>
      <c r="AD294" s="187"/>
      <c r="AE294" s="187"/>
      <c r="AF294" s="187"/>
      <c r="AG294" s="181"/>
    </row>
    <row r="295" spans="1:33" ht="18" customHeight="1" outlineLevel="1" thickBot="1" x14ac:dyDescent="0.45">
      <c r="A295" s="232"/>
      <c r="B295" s="192" t="s">
        <v>7</v>
      </c>
      <c r="C295" s="157"/>
      <c r="D295" s="144"/>
      <c r="E295" s="145"/>
      <c r="F295" s="165"/>
      <c r="G295" s="166"/>
      <c r="H295" s="167"/>
      <c r="I295" s="157"/>
      <c r="J295" s="144"/>
      <c r="K295" s="145"/>
      <c r="L295" s="157"/>
      <c r="M295" s="144"/>
      <c r="N295" s="145"/>
      <c r="O295" s="143"/>
      <c r="P295" s="144"/>
      <c r="Q295" s="145"/>
      <c r="S295" s="48"/>
      <c r="T295" s="190"/>
      <c r="U295" s="187"/>
      <c r="V295" s="187"/>
      <c r="W295" s="187"/>
      <c r="X295" s="187"/>
      <c r="Y295" s="187"/>
      <c r="Z295" s="187"/>
      <c r="AA295" s="187"/>
      <c r="AB295" s="187"/>
      <c r="AC295" s="187"/>
      <c r="AD295" s="187"/>
      <c r="AE295" s="187"/>
      <c r="AF295" s="187"/>
      <c r="AG295" s="181"/>
    </row>
    <row r="296" spans="1:33" ht="18" customHeight="1" outlineLevel="1" thickBot="1" x14ac:dyDescent="0.45">
      <c r="A296" s="232"/>
      <c r="B296" s="192"/>
      <c r="C296" s="149"/>
      <c r="D296" s="147"/>
      <c r="E296" s="148"/>
      <c r="F296" s="168"/>
      <c r="G296" s="169"/>
      <c r="H296" s="170"/>
      <c r="I296" s="149"/>
      <c r="J296" s="147"/>
      <c r="K296" s="148"/>
      <c r="L296" s="149"/>
      <c r="M296" s="147"/>
      <c r="N296" s="148"/>
      <c r="O296" s="154"/>
      <c r="P296" s="147"/>
      <c r="Q296" s="148"/>
      <c r="S296" s="48"/>
      <c r="T296" s="190"/>
      <c r="U296" s="187"/>
      <c r="V296" s="187"/>
      <c r="W296" s="187"/>
      <c r="X296" s="187"/>
      <c r="Y296" s="187"/>
      <c r="Z296" s="187"/>
      <c r="AA296" s="187"/>
      <c r="AB296" s="187"/>
      <c r="AC296" s="187"/>
      <c r="AD296" s="187"/>
      <c r="AE296" s="187"/>
      <c r="AF296" s="187"/>
      <c r="AG296" s="181"/>
    </row>
    <row r="297" spans="1:33" ht="18" customHeight="1" outlineLevel="1" thickBot="1" x14ac:dyDescent="0.45">
      <c r="A297" s="232"/>
      <c r="B297" s="192"/>
      <c r="C297" s="150"/>
      <c r="D297" s="147"/>
      <c r="E297" s="148"/>
      <c r="F297" s="168"/>
      <c r="G297" s="169"/>
      <c r="H297" s="170"/>
      <c r="I297" s="150"/>
      <c r="J297" s="147"/>
      <c r="K297" s="148"/>
      <c r="L297" s="150"/>
      <c r="M297" s="147"/>
      <c r="N297" s="148"/>
      <c r="O297" s="155"/>
      <c r="P297" s="147"/>
      <c r="Q297" s="148"/>
      <c r="S297" s="48"/>
      <c r="T297" s="190"/>
      <c r="U297" s="187"/>
      <c r="V297" s="187"/>
      <c r="W297" s="187"/>
      <c r="X297" s="187"/>
      <c r="Y297" s="187"/>
      <c r="Z297" s="187"/>
      <c r="AA297" s="187"/>
      <c r="AB297" s="187"/>
      <c r="AC297" s="187"/>
      <c r="AD297" s="187"/>
      <c r="AE297" s="187"/>
      <c r="AF297" s="187"/>
      <c r="AG297" s="181"/>
    </row>
    <row r="298" spans="1:33" ht="18" customHeight="1" outlineLevel="1" thickBot="1" x14ac:dyDescent="0.45">
      <c r="A298" s="232"/>
      <c r="B298" s="192"/>
      <c r="C298" s="156"/>
      <c r="D298" s="141"/>
      <c r="E298" s="142"/>
      <c r="F298" s="168"/>
      <c r="G298" s="169"/>
      <c r="H298" s="170"/>
      <c r="I298" s="156"/>
      <c r="J298" s="141"/>
      <c r="K298" s="142"/>
      <c r="L298" s="156"/>
      <c r="M298" s="141"/>
      <c r="N298" s="142"/>
      <c r="O298" s="140"/>
      <c r="P298" s="141"/>
      <c r="Q298" s="142"/>
      <c r="S298" s="48"/>
      <c r="T298" s="190"/>
      <c r="U298" s="187"/>
      <c r="V298" s="187"/>
      <c r="W298" s="187"/>
      <c r="X298" s="187"/>
      <c r="Y298" s="187"/>
      <c r="Z298" s="187"/>
      <c r="AA298" s="187"/>
      <c r="AB298" s="187"/>
      <c r="AC298" s="187"/>
      <c r="AD298" s="187"/>
      <c r="AE298" s="187"/>
      <c r="AF298" s="187"/>
      <c r="AG298" s="181"/>
    </row>
    <row r="299" spans="1:33" ht="18" customHeight="1" outlineLevel="1" thickBot="1" x14ac:dyDescent="0.45">
      <c r="A299" s="232"/>
      <c r="B299" s="192" t="s">
        <v>8</v>
      </c>
      <c r="C299" s="143"/>
      <c r="D299" s="144"/>
      <c r="E299" s="145"/>
      <c r="F299" s="168"/>
      <c r="G299" s="169"/>
      <c r="H299" s="170"/>
      <c r="I299" s="143"/>
      <c r="J299" s="144"/>
      <c r="K299" s="145"/>
      <c r="L299" s="143"/>
      <c r="M299" s="144"/>
      <c r="N299" s="145"/>
      <c r="O299" s="143"/>
      <c r="P299" s="144"/>
      <c r="Q299" s="145"/>
      <c r="S299" s="48"/>
      <c r="T299" s="190"/>
      <c r="U299" s="187"/>
      <c r="V299" s="187"/>
      <c r="W299" s="187"/>
      <c r="X299" s="187"/>
      <c r="Y299" s="187"/>
      <c r="Z299" s="187"/>
      <c r="AA299" s="187"/>
      <c r="AB299" s="187"/>
      <c r="AC299" s="187"/>
      <c r="AD299" s="187"/>
      <c r="AE299" s="187"/>
      <c r="AF299" s="187"/>
      <c r="AG299" s="181"/>
    </row>
    <row r="300" spans="1:33" ht="18" customHeight="1" outlineLevel="1" thickBot="1" x14ac:dyDescent="0.45">
      <c r="A300" s="232"/>
      <c r="B300" s="192"/>
      <c r="C300" s="146"/>
      <c r="D300" s="147"/>
      <c r="E300" s="148"/>
      <c r="F300" s="168"/>
      <c r="G300" s="169"/>
      <c r="H300" s="170"/>
      <c r="I300" s="146"/>
      <c r="J300" s="147"/>
      <c r="K300" s="148"/>
      <c r="L300" s="146"/>
      <c r="M300" s="147"/>
      <c r="N300" s="148"/>
      <c r="O300" s="146"/>
      <c r="P300" s="147"/>
      <c r="Q300" s="148"/>
      <c r="S300" s="48"/>
      <c r="T300" s="190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1"/>
    </row>
    <row r="301" spans="1:33" ht="18" customHeight="1" outlineLevel="1" thickBot="1" x14ac:dyDescent="0.4">
      <c r="A301" s="232"/>
      <c r="B301" s="192"/>
      <c r="C301" s="146"/>
      <c r="D301" s="147"/>
      <c r="E301" s="148"/>
      <c r="F301" s="168"/>
      <c r="G301" s="169"/>
      <c r="H301" s="170"/>
      <c r="I301" s="146"/>
      <c r="J301" s="147"/>
      <c r="K301" s="148"/>
      <c r="L301" s="146"/>
      <c r="M301" s="147"/>
      <c r="N301" s="148"/>
      <c r="O301" s="146"/>
      <c r="P301" s="147"/>
      <c r="Q301" s="148"/>
      <c r="S301" s="29"/>
      <c r="T301" s="190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1"/>
    </row>
    <row r="302" spans="1:33" ht="18" customHeight="1" outlineLevel="1" thickBot="1" x14ac:dyDescent="0.45">
      <c r="A302" s="232"/>
      <c r="B302" s="192"/>
      <c r="C302" s="140"/>
      <c r="D302" s="141"/>
      <c r="E302" s="142"/>
      <c r="F302" s="168"/>
      <c r="G302" s="169"/>
      <c r="H302" s="170"/>
      <c r="I302" s="140"/>
      <c r="J302" s="141"/>
      <c r="K302" s="142"/>
      <c r="L302" s="140"/>
      <c r="M302" s="141"/>
      <c r="N302" s="142"/>
      <c r="O302" s="140"/>
      <c r="P302" s="141"/>
      <c r="Q302" s="142"/>
      <c r="S302" s="48"/>
      <c r="T302" s="190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1"/>
    </row>
    <row r="303" spans="1:33" ht="18" customHeight="1" outlineLevel="1" thickBot="1" x14ac:dyDescent="0.45">
      <c r="A303" s="232"/>
      <c r="B303" s="192" t="s">
        <v>9</v>
      </c>
      <c r="C303" s="143"/>
      <c r="D303" s="144"/>
      <c r="E303" s="145"/>
      <c r="F303" s="168"/>
      <c r="G303" s="169"/>
      <c r="H303" s="170"/>
      <c r="I303" s="143"/>
      <c r="J303" s="144"/>
      <c r="K303" s="145"/>
      <c r="L303" s="143"/>
      <c r="M303" s="144"/>
      <c r="N303" s="145"/>
      <c r="O303" s="143"/>
      <c r="P303" s="144"/>
      <c r="Q303" s="145"/>
      <c r="S303" s="48"/>
      <c r="T303" s="190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  <c r="AF303" s="187"/>
      <c r="AG303" s="181"/>
    </row>
    <row r="304" spans="1:33" ht="18" customHeight="1" outlineLevel="1" thickBot="1" x14ac:dyDescent="0.45">
      <c r="A304" s="232"/>
      <c r="B304" s="192"/>
      <c r="C304" s="146"/>
      <c r="D304" s="147"/>
      <c r="E304" s="148"/>
      <c r="F304" s="168"/>
      <c r="G304" s="169"/>
      <c r="H304" s="170"/>
      <c r="I304" s="146"/>
      <c r="J304" s="147"/>
      <c r="K304" s="148"/>
      <c r="L304" s="146"/>
      <c r="M304" s="147"/>
      <c r="N304" s="148"/>
      <c r="O304" s="146"/>
      <c r="P304" s="147"/>
      <c r="Q304" s="148"/>
      <c r="S304" s="48"/>
      <c r="T304" s="190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  <c r="AF304" s="187"/>
      <c r="AG304" s="181"/>
    </row>
    <row r="305" spans="1:33" ht="18" customHeight="1" outlineLevel="1" thickBot="1" x14ac:dyDescent="0.45">
      <c r="A305" s="232"/>
      <c r="B305" s="192"/>
      <c r="C305" s="146"/>
      <c r="D305" s="147"/>
      <c r="E305" s="148"/>
      <c r="F305" s="168"/>
      <c r="G305" s="169"/>
      <c r="H305" s="170"/>
      <c r="I305" s="146"/>
      <c r="J305" s="147"/>
      <c r="K305" s="148"/>
      <c r="L305" s="146"/>
      <c r="M305" s="147"/>
      <c r="N305" s="148"/>
      <c r="O305" s="146"/>
      <c r="P305" s="147"/>
      <c r="Q305" s="148"/>
      <c r="S305" s="49"/>
      <c r="T305" s="190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  <c r="AF305" s="187"/>
      <c r="AG305" s="181"/>
    </row>
    <row r="306" spans="1:33" ht="18" customHeight="1" outlineLevel="1" thickBot="1" x14ac:dyDescent="0.45">
      <c r="A306" s="232"/>
      <c r="B306" s="192"/>
      <c r="C306" s="140"/>
      <c r="D306" s="141"/>
      <c r="E306" s="142"/>
      <c r="F306" s="168"/>
      <c r="G306" s="169"/>
      <c r="H306" s="170"/>
      <c r="I306" s="140"/>
      <c r="J306" s="141"/>
      <c r="K306" s="142"/>
      <c r="L306" s="140"/>
      <c r="M306" s="141"/>
      <c r="N306" s="142"/>
      <c r="O306" s="140"/>
      <c r="P306" s="141"/>
      <c r="Q306" s="142"/>
      <c r="S306" s="50" t="s">
        <v>47</v>
      </c>
      <c r="T306" s="191"/>
      <c r="U306" s="188"/>
      <c r="V306" s="188"/>
      <c r="W306" s="188"/>
      <c r="X306" s="188"/>
      <c r="Y306" s="188"/>
      <c r="Z306" s="188"/>
      <c r="AA306" s="188"/>
      <c r="AB306" s="188"/>
      <c r="AC306" s="188"/>
      <c r="AD306" s="188"/>
      <c r="AE306" s="188"/>
      <c r="AF306" s="188"/>
      <c r="AG306" s="182"/>
    </row>
    <row r="307" spans="1:33" ht="18" customHeight="1" outlineLevel="1" thickBot="1" x14ac:dyDescent="0.4">
      <c r="A307" s="232"/>
      <c r="B307" s="192" t="s">
        <v>10</v>
      </c>
      <c r="C307" s="143"/>
      <c r="D307" s="144"/>
      <c r="E307" s="145"/>
      <c r="F307" s="168"/>
      <c r="G307" s="169"/>
      <c r="H307" s="170"/>
      <c r="I307" s="143"/>
      <c r="J307" s="144"/>
      <c r="K307" s="145"/>
      <c r="L307" s="143"/>
      <c r="M307" s="144"/>
      <c r="N307" s="145"/>
      <c r="O307" s="143"/>
      <c r="P307" s="144"/>
      <c r="Q307" s="145"/>
      <c r="S307" s="29" t="s">
        <v>40</v>
      </c>
      <c r="T307" s="33">
        <v>0</v>
      </c>
      <c r="U307" s="34">
        <v>0</v>
      </c>
      <c r="V307" s="34">
        <v>0</v>
      </c>
      <c r="W307" s="34">
        <v>0</v>
      </c>
      <c r="X307" s="34">
        <v>0</v>
      </c>
      <c r="Y307" s="34">
        <v>0</v>
      </c>
      <c r="Z307" s="34">
        <v>0</v>
      </c>
      <c r="AA307" s="34">
        <v>0</v>
      </c>
      <c r="AB307" s="34">
        <v>0</v>
      </c>
      <c r="AC307" s="34">
        <v>0</v>
      </c>
      <c r="AD307" s="34">
        <v>0</v>
      </c>
      <c r="AE307" s="34">
        <v>0</v>
      </c>
      <c r="AF307" s="34">
        <v>0</v>
      </c>
      <c r="AG307" s="35">
        <v>0</v>
      </c>
    </row>
    <row r="308" spans="1:33" ht="18" customHeight="1" outlineLevel="1" thickBot="1" x14ac:dyDescent="0.4">
      <c r="A308" s="232"/>
      <c r="B308" s="192"/>
      <c r="C308" s="146"/>
      <c r="D308" s="147"/>
      <c r="E308" s="148"/>
      <c r="F308" s="168"/>
      <c r="G308" s="169"/>
      <c r="H308" s="170"/>
      <c r="I308" s="146"/>
      <c r="J308" s="147"/>
      <c r="K308" s="148"/>
      <c r="L308" s="146"/>
      <c r="M308" s="147"/>
      <c r="N308" s="148"/>
      <c r="O308" s="146"/>
      <c r="P308" s="147"/>
      <c r="Q308" s="148"/>
      <c r="S308" s="29" t="s">
        <v>45</v>
      </c>
      <c r="T308" s="36">
        <v>0</v>
      </c>
      <c r="U308" s="37">
        <v>0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7">
        <v>0</v>
      </c>
      <c r="AD308" s="37">
        <v>0</v>
      </c>
      <c r="AE308" s="37">
        <v>0</v>
      </c>
      <c r="AF308" s="37">
        <v>0</v>
      </c>
      <c r="AG308" s="38">
        <v>0</v>
      </c>
    </row>
    <row r="309" spans="1:33" ht="18" customHeight="1" outlineLevel="1" thickBot="1" x14ac:dyDescent="0.4">
      <c r="A309" s="232"/>
      <c r="B309" s="192"/>
      <c r="C309" s="146"/>
      <c r="D309" s="147"/>
      <c r="E309" s="148"/>
      <c r="F309" s="168"/>
      <c r="G309" s="169"/>
      <c r="H309" s="170"/>
      <c r="I309" s="146"/>
      <c r="J309" s="147"/>
      <c r="K309" s="148"/>
      <c r="L309" s="146"/>
      <c r="M309" s="147"/>
      <c r="N309" s="148"/>
      <c r="O309" s="146"/>
      <c r="P309" s="147"/>
      <c r="Q309" s="148"/>
      <c r="S309" s="29" t="s">
        <v>46</v>
      </c>
      <c r="T309" s="36">
        <v>0</v>
      </c>
      <c r="U309" s="37">
        <v>0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7">
        <v>0</v>
      </c>
      <c r="AD309" s="37">
        <v>0</v>
      </c>
      <c r="AE309" s="37">
        <v>0</v>
      </c>
      <c r="AF309" s="37">
        <v>0</v>
      </c>
      <c r="AG309" s="38">
        <v>0</v>
      </c>
    </row>
    <row r="310" spans="1:33" ht="18" customHeight="1" outlineLevel="1" thickBot="1" x14ac:dyDescent="0.4">
      <c r="A310" s="232"/>
      <c r="B310" s="192"/>
      <c r="C310" s="140"/>
      <c r="D310" s="141"/>
      <c r="E310" s="142"/>
      <c r="F310" s="168"/>
      <c r="G310" s="169"/>
      <c r="H310" s="170"/>
      <c r="I310" s="140"/>
      <c r="J310" s="141"/>
      <c r="K310" s="142"/>
      <c r="L310" s="140"/>
      <c r="M310" s="141"/>
      <c r="N310" s="142"/>
      <c r="O310" s="140"/>
      <c r="P310" s="141"/>
      <c r="Q310" s="142"/>
      <c r="S310" s="29" t="s">
        <v>50</v>
      </c>
      <c r="T310" s="36">
        <v>0</v>
      </c>
      <c r="U310" s="37">
        <v>0</v>
      </c>
      <c r="V310" s="37">
        <v>0</v>
      </c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7">
        <v>0</v>
      </c>
      <c r="AD310" s="37">
        <v>0</v>
      </c>
      <c r="AE310" s="37">
        <v>0</v>
      </c>
      <c r="AF310" s="37">
        <v>0</v>
      </c>
      <c r="AG310" s="38">
        <v>0</v>
      </c>
    </row>
    <row r="311" spans="1:33" ht="18" customHeight="1" outlineLevel="1" thickBot="1" x14ac:dyDescent="0.4">
      <c r="A311" s="232"/>
      <c r="B311" s="192" t="s">
        <v>11</v>
      </c>
      <c r="C311" s="143"/>
      <c r="D311" s="144"/>
      <c r="E311" s="145"/>
      <c r="F311" s="168"/>
      <c r="G311" s="169"/>
      <c r="H311" s="170"/>
      <c r="I311" s="143"/>
      <c r="J311" s="144"/>
      <c r="K311" s="145"/>
      <c r="L311" s="143"/>
      <c r="M311" s="144"/>
      <c r="N311" s="145"/>
      <c r="O311" s="143"/>
      <c r="P311" s="144"/>
      <c r="Q311" s="145"/>
      <c r="S311" s="29" t="s">
        <v>48</v>
      </c>
      <c r="T311" s="36">
        <v>0</v>
      </c>
      <c r="U311" s="37">
        <v>0</v>
      </c>
      <c r="V311" s="37">
        <v>0</v>
      </c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7">
        <v>0</v>
      </c>
      <c r="AD311" s="37">
        <v>0</v>
      </c>
      <c r="AE311" s="37">
        <v>0</v>
      </c>
      <c r="AF311" s="37">
        <v>0</v>
      </c>
      <c r="AG311" s="38">
        <v>0</v>
      </c>
    </row>
    <row r="312" spans="1:33" ht="18" customHeight="1" outlineLevel="1" thickBot="1" x14ac:dyDescent="0.4">
      <c r="A312" s="232"/>
      <c r="B312" s="192"/>
      <c r="C312" s="146"/>
      <c r="D312" s="147"/>
      <c r="E312" s="148"/>
      <c r="F312" s="168"/>
      <c r="G312" s="169"/>
      <c r="H312" s="170"/>
      <c r="I312" s="146"/>
      <c r="J312" s="147"/>
      <c r="K312" s="148"/>
      <c r="L312" s="146"/>
      <c r="M312" s="147"/>
      <c r="N312" s="148"/>
      <c r="O312" s="146"/>
      <c r="P312" s="147"/>
      <c r="Q312" s="148"/>
      <c r="S312" s="29" t="s">
        <v>6</v>
      </c>
      <c r="T312" s="39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  <c r="Z312" s="40">
        <v>0</v>
      </c>
      <c r="AA312" s="40">
        <v>0</v>
      </c>
      <c r="AB312" s="40">
        <v>0</v>
      </c>
      <c r="AC312" s="40">
        <v>0</v>
      </c>
      <c r="AD312" s="40">
        <v>0</v>
      </c>
      <c r="AE312" s="40">
        <v>0</v>
      </c>
      <c r="AF312" s="40">
        <v>0</v>
      </c>
      <c r="AG312" s="41">
        <v>0</v>
      </c>
    </row>
    <row r="313" spans="1:33" ht="18" customHeight="1" outlineLevel="1" thickBot="1" x14ac:dyDescent="0.4">
      <c r="A313" s="232"/>
      <c r="B313" s="192"/>
      <c r="C313" s="146"/>
      <c r="D313" s="147"/>
      <c r="E313" s="148"/>
      <c r="F313" s="168"/>
      <c r="G313" s="169"/>
      <c r="H313" s="170"/>
      <c r="I313" s="146"/>
      <c r="J313" s="147"/>
      <c r="K313" s="148"/>
      <c r="L313" s="146"/>
      <c r="M313" s="147"/>
      <c r="N313" s="148"/>
      <c r="O313" s="146"/>
      <c r="P313" s="147"/>
      <c r="Q313" s="148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</row>
    <row r="314" spans="1:33" ht="18" customHeight="1" outlineLevel="1" thickBot="1" x14ac:dyDescent="0.4">
      <c r="A314" s="232"/>
      <c r="B314" s="200"/>
      <c r="C314" s="140"/>
      <c r="D314" s="141"/>
      <c r="E314" s="142"/>
      <c r="F314" s="168"/>
      <c r="G314" s="169"/>
      <c r="H314" s="170"/>
      <c r="I314" s="140"/>
      <c r="J314" s="141"/>
      <c r="K314" s="142"/>
      <c r="L314" s="140"/>
      <c r="M314" s="141"/>
      <c r="N314" s="142"/>
      <c r="O314" s="140"/>
      <c r="P314" s="141"/>
      <c r="Q314" s="142"/>
      <c r="S314" s="29" t="s">
        <v>44</v>
      </c>
      <c r="T314" s="42">
        <f t="shared" ref="T314:AG314" si="13">SUM(T307:T311)</f>
        <v>0</v>
      </c>
      <c r="U314" s="43">
        <f t="shared" si="13"/>
        <v>0</v>
      </c>
      <c r="V314" s="43">
        <f t="shared" si="13"/>
        <v>0</v>
      </c>
      <c r="W314" s="43">
        <f t="shared" si="13"/>
        <v>0</v>
      </c>
      <c r="X314" s="43">
        <f t="shared" si="13"/>
        <v>0</v>
      </c>
      <c r="Y314" s="43">
        <f t="shared" si="13"/>
        <v>0</v>
      </c>
      <c r="Z314" s="43">
        <f t="shared" si="13"/>
        <v>0</v>
      </c>
      <c r="AA314" s="43">
        <f t="shared" si="13"/>
        <v>0</v>
      </c>
      <c r="AB314" s="43">
        <f t="shared" si="13"/>
        <v>0</v>
      </c>
      <c r="AC314" s="43">
        <f t="shared" si="13"/>
        <v>0</v>
      </c>
      <c r="AD314" s="43">
        <f t="shared" si="13"/>
        <v>0</v>
      </c>
      <c r="AE314" s="43">
        <f t="shared" si="13"/>
        <v>0</v>
      </c>
      <c r="AF314" s="43">
        <f t="shared" si="13"/>
        <v>0</v>
      </c>
      <c r="AG314" s="43">
        <f t="shared" si="13"/>
        <v>0</v>
      </c>
    </row>
    <row r="315" spans="1:33" ht="18" customHeight="1" outlineLevel="1" thickBot="1" x14ac:dyDescent="0.4">
      <c r="A315" s="232"/>
      <c r="B315" s="192" t="s">
        <v>67</v>
      </c>
      <c r="C315" s="143"/>
      <c r="D315" s="144"/>
      <c r="E315" s="145"/>
      <c r="F315" s="168"/>
      <c r="G315" s="169"/>
      <c r="H315" s="170"/>
      <c r="I315" s="143"/>
      <c r="J315" s="144"/>
      <c r="K315" s="145"/>
      <c r="L315" s="143"/>
      <c r="M315" s="144"/>
      <c r="N315" s="145"/>
      <c r="O315" s="143"/>
      <c r="P315" s="144"/>
      <c r="Q315" s="145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</row>
    <row r="316" spans="1:33" ht="18" customHeight="1" outlineLevel="1" thickBot="1" x14ac:dyDescent="0.4">
      <c r="A316" s="232"/>
      <c r="B316" s="192"/>
      <c r="C316" s="146"/>
      <c r="D316" s="147"/>
      <c r="E316" s="148"/>
      <c r="F316" s="168"/>
      <c r="G316" s="169"/>
      <c r="H316" s="170"/>
      <c r="I316" s="146"/>
      <c r="J316" s="147"/>
      <c r="K316" s="148"/>
      <c r="L316" s="146"/>
      <c r="M316" s="147"/>
      <c r="N316" s="148"/>
      <c r="O316" s="146"/>
      <c r="P316" s="147"/>
      <c r="Q316" s="148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</row>
    <row r="317" spans="1:33" ht="18" customHeight="1" outlineLevel="1" thickBot="1" x14ac:dyDescent="0.4">
      <c r="A317" s="232"/>
      <c r="B317" s="192"/>
      <c r="C317" s="146"/>
      <c r="D317" s="147"/>
      <c r="E317" s="148"/>
      <c r="F317" s="168"/>
      <c r="G317" s="169"/>
      <c r="H317" s="170"/>
      <c r="I317" s="146"/>
      <c r="J317" s="147"/>
      <c r="K317" s="148"/>
      <c r="L317" s="146"/>
      <c r="M317" s="147"/>
      <c r="N317" s="148"/>
      <c r="O317" s="146"/>
      <c r="P317" s="147"/>
      <c r="Q317" s="148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</row>
    <row r="318" spans="1:33" ht="18" customHeight="1" outlineLevel="1" thickBot="1" x14ac:dyDescent="0.4">
      <c r="A318" s="232"/>
      <c r="B318" s="200"/>
      <c r="C318" s="140"/>
      <c r="D318" s="141"/>
      <c r="E318" s="142"/>
      <c r="F318" s="171"/>
      <c r="G318" s="172"/>
      <c r="H318" s="173"/>
      <c r="I318" s="140"/>
      <c r="J318" s="141"/>
      <c r="K318" s="142"/>
      <c r="L318" s="140"/>
      <c r="M318" s="141"/>
      <c r="N318" s="142"/>
      <c r="O318" s="140"/>
      <c r="P318" s="141"/>
      <c r="Q318" s="142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</row>
    <row r="319" spans="1:33" ht="18" customHeight="1" outlineLevel="1" thickBot="1" x14ac:dyDescent="0.4">
      <c r="A319" s="232"/>
      <c r="B319" s="73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5"/>
      <c r="P319" s="74"/>
      <c r="Q319" s="76"/>
    </row>
    <row r="320" spans="1:33" ht="18" customHeight="1" outlineLevel="1" thickBot="1" x14ac:dyDescent="0.4">
      <c r="A320" s="232"/>
      <c r="B320" s="194" t="s">
        <v>68</v>
      </c>
      <c r="C320" s="176"/>
      <c r="D320" s="144"/>
      <c r="E320" s="145"/>
      <c r="F320" s="165"/>
      <c r="G320" s="166"/>
      <c r="H320" s="167"/>
      <c r="I320" s="157"/>
      <c r="J320" s="144"/>
      <c r="K320" s="145"/>
      <c r="L320" s="157"/>
      <c r="M320" s="144"/>
      <c r="N320" s="145"/>
      <c r="O320" s="176"/>
      <c r="P320" s="144"/>
      <c r="Q320" s="145"/>
    </row>
    <row r="321" spans="1:33" ht="18" customHeight="1" outlineLevel="1" thickBot="1" x14ac:dyDescent="0.4">
      <c r="A321" s="232"/>
      <c r="B321" s="195"/>
      <c r="C321" s="154"/>
      <c r="D321" s="147"/>
      <c r="E321" s="148"/>
      <c r="F321" s="168"/>
      <c r="G321" s="169"/>
      <c r="H321" s="170"/>
      <c r="I321" s="149"/>
      <c r="J321" s="147"/>
      <c r="K321" s="148"/>
      <c r="L321" s="149"/>
      <c r="M321" s="147"/>
      <c r="N321" s="148"/>
      <c r="O321" s="154"/>
      <c r="P321" s="147"/>
      <c r="Q321" s="148"/>
    </row>
    <row r="322" spans="1:33" ht="18" customHeight="1" outlineLevel="1" thickBot="1" x14ac:dyDescent="0.4">
      <c r="A322" s="232"/>
      <c r="B322" s="195"/>
      <c r="C322" s="155"/>
      <c r="D322" s="147"/>
      <c r="E322" s="148"/>
      <c r="F322" s="168"/>
      <c r="G322" s="169"/>
      <c r="H322" s="170"/>
      <c r="I322" s="150"/>
      <c r="J322" s="147"/>
      <c r="K322" s="148"/>
      <c r="L322" s="150"/>
      <c r="M322" s="147"/>
      <c r="N322" s="148"/>
      <c r="O322" s="155"/>
      <c r="P322" s="147"/>
      <c r="Q322" s="148"/>
    </row>
    <row r="323" spans="1:33" ht="18" customHeight="1" outlineLevel="1" thickBot="1" x14ac:dyDescent="0.4">
      <c r="A323" s="232"/>
      <c r="B323" s="196"/>
      <c r="C323" s="140"/>
      <c r="D323" s="141"/>
      <c r="E323" s="142"/>
      <c r="F323" s="168"/>
      <c r="G323" s="169"/>
      <c r="H323" s="170"/>
      <c r="I323" s="156"/>
      <c r="J323" s="141"/>
      <c r="K323" s="142"/>
      <c r="L323" s="156"/>
      <c r="M323" s="141"/>
      <c r="N323" s="142"/>
      <c r="O323" s="140"/>
      <c r="P323" s="141"/>
      <c r="Q323" s="142"/>
    </row>
    <row r="324" spans="1:33" ht="18" customHeight="1" outlineLevel="1" thickBot="1" x14ac:dyDescent="0.4">
      <c r="A324" s="232"/>
      <c r="B324" s="193" t="s">
        <v>12</v>
      </c>
      <c r="C324" s="157" t="s">
        <v>154</v>
      </c>
      <c r="D324" s="144"/>
      <c r="E324" s="145"/>
      <c r="F324" s="168"/>
      <c r="G324" s="169"/>
      <c r="H324" s="170"/>
      <c r="I324" s="157" t="s">
        <v>154</v>
      </c>
      <c r="J324" s="144"/>
      <c r="K324" s="145"/>
      <c r="L324" s="157" t="s">
        <v>154</v>
      </c>
      <c r="M324" s="144"/>
      <c r="N324" s="145"/>
      <c r="O324" s="143"/>
      <c r="P324" s="144"/>
      <c r="Q324" s="145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</row>
    <row r="325" spans="1:33" ht="18" customHeight="1" outlineLevel="1" thickBot="1" x14ac:dyDescent="0.4">
      <c r="A325" s="232"/>
      <c r="B325" s="192"/>
      <c r="C325" s="149"/>
      <c r="D325" s="147"/>
      <c r="E325" s="148"/>
      <c r="F325" s="168"/>
      <c r="G325" s="169"/>
      <c r="H325" s="170"/>
      <c r="I325" s="149"/>
      <c r="J325" s="147"/>
      <c r="K325" s="148"/>
      <c r="L325" s="149"/>
      <c r="M325" s="147"/>
      <c r="N325" s="148"/>
      <c r="O325" s="146"/>
      <c r="P325" s="147"/>
      <c r="Q325" s="148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</row>
    <row r="326" spans="1:33" ht="18" customHeight="1" outlineLevel="1" thickBot="1" x14ac:dyDescent="0.4">
      <c r="A326" s="232"/>
      <c r="B326" s="192"/>
      <c r="C326" s="150"/>
      <c r="D326" s="147"/>
      <c r="E326" s="148"/>
      <c r="F326" s="168"/>
      <c r="G326" s="169"/>
      <c r="H326" s="170"/>
      <c r="I326" s="150"/>
      <c r="J326" s="147"/>
      <c r="K326" s="148"/>
      <c r="L326" s="150"/>
      <c r="M326" s="147"/>
      <c r="N326" s="148"/>
      <c r="O326" s="146"/>
      <c r="P326" s="147"/>
      <c r="Q326" s="148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</row>
    <row r="327" spans="1:33" ht="18" customHeight="1" outlineLevel="1" thickBot="1" x14ac:dyDescent="0.4">
      <c r="A327" s="232"/>
      <c r="B327" s="192"/>
      <c r="C327" s="156"/>
      <c r="D327" s="141"/>
      <c r="E327" s="142"/>
      <c r="F327" s="168"/>
      <c r="G327" s="169"/>
      <c r="H327" s="170"/>
      <c r="I327" s="156"/>
      <c r="J327" s="141"/>
      <c r="K327" s="142"/>
      <c r="L327" s="156"/>
      <c r="M327" s="141"/>
      <c r="N327" s="142"/>
      <c r="O327" s="140"/>
      <c r="P327" s="141"/>
      <c r="Q327" s="142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</row>
    <row r="328" spans="1:33" ht="18" customHeight="1" outlineLevel="1" thickBot="1" x14ac:dyDescent="0.4">
      <c r="A328" s="232"/>
      <c r="B328" s="192" t="s">
        <v>13</v>
      </c>
      <c r="C328" s="143"/>
      <c r="D328" s="144"/>
      <c r="E328" s="145"/>
      <c r="F328" s="168"/>
      <c r="G328" s="169"/>
      <c r="H328" s="170"/>
      <c r="I328" s="143"/>
      <c r="J328" s="144"/>
      <c r="K328" s="145"/>
      <c r="L328" s="143"/>
      <c r="M328" s="144"/>
      <c r="N328" s="145"/>
      <c r="O328" s="143"/>
      <c r="P328" s="144"/>
      <c r="Q328" s="145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</row>
    <row r="329" spans="1:33" ht="18" customHeight="1" outlineLevel="1" thickBot="1" x14ac:dyDescent="0.4">
      <c r="A329" s="232"/>
      <c r="B329" s="192"/>
      <c r="C329" s="146"/>
      <c r="D329" s="147"/>
      <c r="E329" s="148"/>
      <c r="F329" s="168"/>
      <c r="G329" s="169"/>
      <c r="H329" s="170"/>
      <c r="I329" s="146"/>
      <c r="J329" s="147"/>
      <c r="K329" s="148"/>
      <c r="L329" s="146"/>
      <c r="M329" s="147"/>
      <c r="N329" s="148"/>
      <c r="O329" s="146"/>
      <c r="P329" s="147"/>
      <c r="Q329" s="148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</row>
    <row r="330" spans="1:33" ht="18" customHeight="1" outlineLevel="1" thickBot="1" x14ac:dyDescent="0.4">
      <c r="A330" s="232"/>
      <c r="B330" s="192"/>
      <c r="C330" s="146"/>
      <c r="D330" s="147"/>
      <c r="E330" s="148"/>
      <c r="F330" s="168"/>
      <c r="G330" s="169"/>
      <c r="H330" s="170"/>
      <c r="I330" s="146"/>
      <c r="J330" s="147"/>
      <c r="K330" s="148"/>
      <c r="L330" s="146"/>
      <c r="M330" s="147"/>
      <c r="N330" s="148"/>
      <c r="O330" s="146"/>
      <c r="P330" s="147"/>
      <c r="Q330" s="148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</row>
    <row r="331" spans="1:33" ht="18" customHeight="1" outlineLevel="1" thickBot="1" x14ac:dyDescent="0.4">
      <c r="A331" s="232"/>
      <c r="B331" s="192"/>
      <c r="C331" s="140"/>
      <c r="D331" s="141"/>
      <c r="E331" s="142"/>
      <c r="F331" s="168"/>
      <c r="G331" s="169"/>
      <c r="H331" s="170"/>
      <c r="I331" s="140"/>
      <c r="J331" s="141"/>
      <c r="K331" s="142"/>
      <c r="L331" s="140"/>
      <c r="M331" s="141"/>
      <c r="N331" s="142"/>
      <c r="O331" s="140"/>
      <c r="P331" s="141"/>
      <c r="Q331" s="142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</row>
    <row r="332" spans="1:33" ht="18" customHeight="1" outlineLevel="1" thickBot="1" x14ac:dyDescent="0.4">
      <c r="A332" s="232"/>
      <c r="B332" s="192" t="s">
        <v>18</v>
      </c>
      <c r="C332" s="157"/>
      <c r="D332" s="144"/>
      <c r="E332" s="145"/>
      <c r="F332" s="168"/>
      <c r="G332" s="169"/>
      <c r="H332" s="170"/>
      <c r="I332" s="143"/>
      <c r="J332" s="144"/>
      <c r="K332" s="145"/>
      <c r="L332" s="143"/>
      <c r="M332" s="144"/>
      <c r="N332" s="145"/>
      <c r="O332" s="143"/>
      <c r="P332" s="144"/>
      <c r="Q332" s="145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</row>
    <row r="333" spans="1:33" ht="18" customHeight="1" outlineLevel="1" thickBot="1" x14ac:dyDescent="0.4">
      <c r="A333" s="232"/>
      <c r="B333" s="192"/>
      <c r="C333" s="149"/>
      <c r="D333" s="147"/>
      <c r="E333" s="148"/>
      <c r="F333" s="168"/>
      <c r="G333" s="169"/>
      <c r="H333" s="170"/>
      <c r="I333" s="146"/>
      <c r="J333" s="147"/>
      <c r="K333" s="148"/>
      <c r="L333" s="146"/>
      <c r="M333" s="147"/>
      <c r="N333" s="148"/>
      <c r="O333" s="146"/>
      <c r="P333" s="147"/>
      <c r="Q333" s="148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</row>
    <row r="334" spans="1:33" ht="18" customHeight="1" outlineLevel="1" thickBot="1" x14ac:dyDescent="0.4">
      <c r="A334" s="232"/>
      <c r="B334" s="192"/>
      <c r="C334" s="150"/>
      <c r="D334" s="147"/>
      <c r="E334" s="148"/>
      <c r="F334" s="168"/>
      <c r="G334" s="169"/>
      <c r="H334" s="170"/>
      <c r="I334" s="146"/>
      <c r="J334" s="147"/>
      <c r="K334" s="148"/>
      <c r="L334" s="146"/>
      <c r="M334" s="147"/>
      <c r="N334" s="148"/>
      <c r="O334" s="146"/>
      <c r="P334" s="147"/>
      <c r="Q334" s="148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</row>
    <row r="335" spans="1:33" ht="18" customHeight="1" outlineLevel="1" thickBot="1" x14ac:dyDescent="0.4">
      <c r="A335" s="232"/>
      <c r="B335" s="192"/>
      <c r="C335" s="156"/>
      <c r="D335" s="141"/>
      <c r="E335" s="142"/>
      <c r="F335" s="168"/>
      <c r="G335" s="169"/>
      <c r="H335" s="170"/>
      <c r="I335" s="140"/>
      <c r="J335" s="141"/>
      <c r="K335" s="142"/>
      <c r="L335" s="140"/>
      <c r="M335" s="141"/>
      <c r="N335" s="142"/>
      <c r="O335" s="140"/>
      <c r="P335" s="141"/>
      <c r="Q335" s="142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</row>
    <row r="336" spans="1:33" ht="18" customHeight="1" outlineLevel="1" thickBot="1" x14ac:dyDescent="0.4">
      <c r="A336" s="232"/>
      <c r="B336" s="192" t="s">
        <v>19</v>
      </c>
      <c r="C336" s="143"/>
      <c r="D336" s="144"/>
      <c r="E336" s="145"/>
      <c r="F336" s="168"/>
      <c r="G336" s="169"/>
      <c r="H336" s="170"/>
      <c r="I336" s="143"/>
      <c r="J336" s="144"/>
      <c r="K336" s="145"/>
      <c r="L336" s="143"/>
      <c r="M336" s="144"/>
      <c r="N336" s="145"/>
      <c r="O336" s="143"/>
      <c r="P336" s="144"/>
      <c r="Q336" s="145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</row>
    <row r="337" spans="1:33" ht="18" customHeight="1" outlineLevel="1" thickBot="1" x14ac:dyDescent="0.4">
      <c r="A337" s="232"/>
      <c r="B337" s="192"/>
      <c r="C337" s="146"/>
      <c r="D337" s="147"/>
      <c r="E337" s="148"/>
      <c r="F337" s="168"/>
      <c r="G337" s="169"/>
      <c r="H337" s="170"/>
      <c r="I337" s="146"/>
      <c r="J337" s="147"/>
      <c r="K337" s="148"/>
      <c r="L337" s="146"/>
      <c r="M337" s="147"/>
      <c r="N337" s="148"/>
      <c r="O337" s="146"/>
      <c r="P337" s="147"/>
      <c r="Q337" s="148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</row>
    <row r="338" spans="1:33" ht="18" customHeight="1" outlineLevel="1" thickBot="1" x14ac:dyDescent="0.4">
      <c r="A338" s="232"/>
      <c r="B338" s="192"/>
      <c r="C338" s="146"/>
      <c r="D338" s="147"/>
      <c r="E338" s="148"/>
      <c r="F338" s="168"/>
      <c r="G338" s="169"/>
      <c r="H338" s="170"/>
      <c r="I338" s="146"/>
      <c r="J338" s="147"/>
      <c r="K338" s="148"/>
      <c r="L338" s="146"/>
      <c r="M338" s="147"/>
      <c r="N338" s="148"/>
      <c r="O338" s="146"/>
      <c r="P338" s="147"/>
      <c r="Q338" s="148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</row>
    <row r="339" spans="1:33" ht="18" customHeight="1" outlineLevel="1" thickBot="1" x14ac:dyDescent="0.4">
      <c r="A339" s="232"/>
      <c r="B339" s="192"/>
      <c r="C339" s="140"/>
      <c r="D339" s="141"/>
      <c r="E339" s="142"/>
      <c r="F339" s="168"/>
      <c r="G339" s="169"/>
      <c r="H339" s="170"/>
      <c r="I339" s="140"/>
      <c r="J339" s="141"/>
      <c r="K339" s="142"/>
      <c r="L339" s="140"/>
      <c r="M339" s="141"/>
      <c r="N339" s="142"/>
      <c r="O339" s="140"/>
      <c r="P339" s="141"/>
      <c r="Q339" s="142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</row>
    <row r="340" spans="1:33" ht="18" customHeight="1" outlineLevel="1" thickBot="1" x14ac:dyDescent="0.4">
      <c r="A340" s="232"/>
      <c r="B340" s="192" t="s">
        <v>20</v>
      </c>
      <c r="C340" s="143"/>
      <c r="D340" s="144"/>
      <c r="E340" s="145"/>
      <c r="F340" s="168"/>
      <c r="G340" s="169"/>
      <c r="H340" s="170"/>
      <c r="I340" s="143"/>
      <c r="J340" s="144"/>
      <c r="K340" s="145"/>
      <c r="L340" s="143"/>
      <c r="M340" s="144"/>
      <c r="N340" s="145"/>
      <c r="O340" s="143"/>
      <c r="P340" s="144"/>
      <c r="Q340" s="145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</row>
    <row r="341" spans="1:33" ht="18" customHeight="1" outlineLevel="1" thickBot="1" x14ac:dyDescent="0.4">
      <c r="A341" s="232"/>
      <c r="B341" s="192"/>
      <c r="C341" s="146"/>
      <c r="D341" s="147"/>
      <c r="E341" s="148"/>
      <c r="F341" s="168"/>
      <c r="G341" s="169"/>
      <c r="H341" s="170"/>
      <c r="I341" s="146"/>
      <c r="J341" s="147"/>
      <c r="K341" s="148"/>
      <c r="L341" s="146"/>
      <c r="M341" s="147"/>
      <c r="N341" s="148"/>
      <c r="O341" s="146"/>
      <c r="P341" s="147"/>
      <c r="Q341" s="148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</row>
    <row r="342" spans="1:33" ht="18" customHeight="1" outlineLevel="1" thickBot="1" x14ac:dyDescent="0.4">
      <c r="A342" s="232"/>
      <c r="B342" s="192"/>
      <c r="C342" s="146"/>
      <c r="D342" s="147"/>
      <c r="E342" s="148"/>
      <c r="F342" s="168"/>
      <c r="G342" s="169"/>
      <c r="H342" s="170"/>
      <c r="I342" s="146"/>
      <c r="J342" s="147"/>
      <c r="K342" s="148"/>
      <c r="L342" s="146"/>
      <c r="M342" s="147"/>
      <c r="N342" s="148"/>
      <c r="O342" s="146"/>
      <c r="P342" s="147"/>
      <c r="Q342" s="148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</row>
    <row r="343" spans="1:33" ht="18" customHeight="1" outlineLevel="1" thickBot="1" x14ac:dyDescent="0.4">
      <c r="A343" s="233"/>
      <c r="B343" s="192"/>
      <c r="C343" s="140"/>
      <c r="D343" s="141"/>
      <c r="E343" s="142"/>
      <c r="F343" s="171"/>
      <c r="G343" s="172"/>
      <c r="H343" s="173"/>
      <c r="I343" s="140"/>
      <c r="J343" s="141"/>
      <c r="K343" s="142"/>
      <c r="L343" s="140"/>
      <c r="M343" s="141"/>
      <c r="N343" s="142"/>
      <c r="O343" s="140"/>
      <c r="P343" s="141"/>
      <c r="Q343" s="142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</row>
    <row r="344" spans="1:33" ht="18" customHeight="1" outlineLevel="1" x14ac:dyDescent="0.7"/>
    <row r="345" spans="1:33" ht="18" customHeight="1" outlineLevel="1" thickBot="1" x14ac:dyDescent="0.75"/>
    <row r="346" spans="1:33" ht="18" customHeight="1" outlineLevel="1" x14ac:dyDescent="0.35">
      <c r="A346" s="231">
        <f>A293+1</f>
        <v>6</v>
      </c>
      <c r="B346" s="204" t="s">
        <v>0</v>
      </c>
      <c r="C346" s="177" t="s">
        <v>1</v>
      </c>
      <c r="D346" s="178"/>
      <c r="E346" s="179"/>
      <c r="F346" s="177" t="s">
        <v>2</v>
      </c>
      <c r="G346" s="178"/>
      <c r="H346" s="179"/>
      <c r="I346" s="177" t="s">
        <v>3</v>
      </c>
      <c r="J346" s="178"/>
      <c r="K346" s="179"/>
      <c r="L346" s="177" t="s">
        <v>4</v>
      </c>
      <c r="M346" s="178"/>
      <c r="N346" s="179"/>
      <c r="O346" s="177" t="s">
        <v>5</v>
      </c>
      <c r="P346" s="178"/>
      <c r="Q346" s="179"/>
      <c r="T346" s="189" t="str">
        <f>T293</f>
        <v>Fundamentos de sistemas aéreos non tripulados</v>
      </c>
      <c r="U346" s="186" t="str">
        <f t="shared" ref="U346:W346" si="14">U293</f>
        <v>Operacións, lexislación e certificación</v>
      </c>
      <c r="V346" s="186" t="str">
        <f t="shared" si="14"/>
        <v>Aerodinámica, mecánica de voo e propulsión</v>
      </c>
      <c r="W346" s="186" t="str">
        <f t="shared" si="14"/>
        <v>Sistemas de observación</v>
      </c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0"/>
    </row>
    <row r="347" spans="1:33" ht="18" customHeight="1" outlineLevel="1" thickBot="1" x14ac:dyDescent="0.45">
      <c r="A347" s="232"/>
      <c r="B347" s="205"/>
      <c r="C347" s="183">
        <f>SUM(C294,7)</f>
        <v>44480</v>
      </c>
      <c r="D347" s="184"/>
      <c r="E347" s="185"/>
      <c r="F347" s="183">
        <f>SUM(C347+1)</f>
        <v>44481</v>
      </c>
      <c r="G347" s="184"/>
      <c r="H347" s="185"/>
      <c r="I347" s="183">
        <f>SUM(F347+1)</f>
        <v>44482</v>
      </c>
      <c r="J347" s="184"/>
      <c r="K347" s="185"/>
      <c r="L347" s="183">
        <f>SUM(I347+1)</f>
        <v>44483</v>
      </c>
      <c r="M347" s="184"/>
      <c r="N347" s="185"/>
      <c r="O347" s="183">
        <f>SUM(L347+1)</f>
        <v>44484</v>
      </c>
      <c r="P347" s="184"/>
      <c r="Q347" s="185"/>
      <c r="S347" s="11"/>
      <c r="T347" s="190"/>
      <c r="U347" s="187"/>
      <c r="V347" s="187"/>
      <c r="W347" s="187"/>
      <c r="X347" s="187"/>
      <c r="Y347" s="187"/>
      <c r="Z347" s="187"/>
      <c r="AA347" s="187"/>
      <c r="AB347" s="187"/>
      <c r="AC347" s="187"/>
      <c r="AD347" s="187"/>
      <c r="AE347" s="187"/>
      <c r="AF347" s="187"/>
      <c r="AG347" s="181"/>
    </row>
    <row r="348" spans="1:33" ht="18" customHeight="1" outlineLevel="1" thickBot="1" x14ac:dyDescent="0.45">
      <c r="A348" s="232"/>
      <c r="B348" s="192" t="s">
        <v>7</v>
      </c>
      <c r="C348" s="157"/>
      <c r="D348" s="144"/>
      <c r="E348" s="145"/>
      <c r="F348" s="165"/>
      <c r="G348" s="166"/>
      <c r="H348" s="166"/>
      <c r="I348" s="157"/>
      <c r="J348" s="144"/>
      <c r="K348" s="145"/>
      <c r="L348" s="157"/>
      <c r="M348" s="144"/>
      <c r="N348" s="145"/>
      <c r="O348" s="143"/>
      <c r="P348" s="144"/>
      <c r="Q348" s="145"/>
      <c r="S348" s="11"/>
      <c r="T348" s="190"/>
      <c r="U348" s="187"/>
      <c r="V348" s="187"/>
      <c r="W348" s="187"/>
      <c r="X348" s="187"/>
      <c r="Y348" s="187"/>
      <c r="Z348" s="187"/>
      <c r="AA348" s="187"/>
      <c r="AB348" s="187"/>
      <c r="AC348" s="187"/>
      <c r="AD348" s="187"/>
      <c r="AE348" s="187"/>
      <c r="AF348" s="187"/>
      <c r="AG348" s="181"/>
    </row>
    <row r="349" spans="1:33" ht="18" customHeight="1" outlineLevel="1" thickBot="1" x14ac:dyDescent="0.45">
      <c r="A349" s="232"/>
      <c r="B349" s="192"/>
      <c r="C349" s="149"/>
      <c r="D349" s="147"/>
      <c r="E349" s="148"/>
      <c r="F349" s="168"/>
      <c r="G349" s="169"/>
      <c r="H349" s="169"/>
      <c r="I349" s="149"/>
      <c r="J349" s="147"/>
      <c r="K349" s="148"/>
      <c r="L349" s="149"/>
      <c r="M349" s="147"/>
      <c r="N349" s="148"/>
      <c r="O349" s="154"/>
      <c r="P349" s="147"/>
      <c r="Q349" s="148"/>
      <c r="S349" s="11"/>
      <c r="T349" s="190"/>
      <c r="U349" s="187"/>
      <c r="V349" s="187"/>
      <c r="W349" s="187"/>
      <c r="X349" s="187"/>
      <c r="Y349" s="187"/>
      <c r="Z349" s="187"/>
      <c r="AA349" s="187"/>
      <c r="AB349" s="187"/>
      <c r="AC349" s="187"/>
      <c r="AD349" s="187"/>
      <c r="AE349" s="187"/>
      <c r="AF349" s="187"/>
      <c r="AG349" s="181"/>
    </row>
    <row r="350" spans="1:33" ht="18" customHeight="1" outlineLevel="1" thickBot="1" x14ac:dyDescent="0.45">
      <c r="A350" s="232"/>
      <c r="B350" s="192"/>
      <c r="C350" s="150"/>
      <c r="D350" s="147"/>
      <c r="E350" s="148"/>
      <c r="F350" s="168"/>
      <c r="G350" s="169"/>
      <c r="H350" s="169"/>
      <c r="I350" s="150"/>
      <c r="J350" s="147"/>
      <c r="K350" s="148"/>
      <c r="L350" s="150"/>
      <c r="M350" s="147"/>
      <c r="N350" s="148"/>
      <c r="O350" s="155"/>
      <c r="P350" s="147"/>
      <c r="Q350" s="148"/>
      <c r="S350" s="11"/>
      <c r="T350" s="190"/>
      <c r="U350" s="187"/>
      <c r="V350" s="187"/>
      <c r="W350" s="187"/>
      <c r="X350" s="187"/>
      <c r="Y350" s="187"/>
      <c r="Z350" s="187"/>
      <c r="AA350" s="187"/>
      <c r="AB350" s="187"/>
      <c r="AC350" s="187"/>
      <c r="AD350" s="187"/>
      <c r="AE350" s="187"/>
      <c r="AF350" s="187"/>
      <c r="AG350" s="181"/>
    </row>
    <row r="351" spans="1:33" ht="18" customHeight="1" outlineLevel="1" thickBot="1" x14ac:dyDescent="0.45">
      <c r="A351" s="232"/>
      <c r="B351" s="192"/>
      <c r="C351" s="156"/>
      <c r="D351" s="141"/>
      <c r="E351" s="142"/>
      <c r="F351" s="168"/>
      <c r="G351" s="169"/>
      <c r="H351" s="170"/>
      <c r="I351" s="156"/>
      <c r="J351" s="141"/>
      <c r="K351" s="142"/>
      <c r="L351" s="156"/>
      <c r="M351" s="141"/>
      <c r="N351" s="142"/>
      <c r="O351" s="140"/>
      <c r="P351" s="141"/>
      <c r="Q351" s="142"/>
      <c r="S351" s="11"/>
      <c r="T351" s="190"/>
      <c r="U351" s="187"/>
      <c r="V351" s="187"/>
      <c r="W351" s="187"/>
      <c r="X351" s="187"/>
      <c r="Y351" s="187"/>
      <c r="Z351" s="187"/>
      <c r="AA351" s="187"/>
      <c r="AB351" s="187"/>
      <c r="AC351" s="187"/>
      <c r="AD351" s="187"/>
      <c r="AE351" s="187"/>
      <c r="AF351" s="187"/>
      <c r="AG351" s="181"/>
    </row>
    <row r="352" spans="1:33" ht="18" customHeight="1" outlineLevel="1" thickBot="1" x14ac:dyDescent="0.45">
      <c r="A352" s="232"/>
      <c r="B352" s="192" t="s">
        <v>8</v>
      </c>
      <c r="C352" s="143"/>
      <c r="D352" s="144"/>
      <c r="E352" s="145"/>
      <c r="F352" s="168"/>
      <c r="G352" s="169"/>
      <c r="H352" s="169"/>
      <c r="I352" s="143"/>
      <c r="J352" s="144"/>
      <c r="K352" s="145"/>
      <c r="L352" s="143"/>
      <c r="M352" s="144"/>
      <c r="N352" s="145"/>
      <c r="O352" s="143"/>
      <c r="P352" s="144"/>
      <c r="Q352" s="145"/>
      <c r="S352" s="11"/>
      <c r="T352" s="190"/>
      <c r="U352" s="187"/>
      <c r="V352" s="187"/>
      <c r="W352" s="187"/>
      <c r="X352" s="187"/>
      <c r="Y352" s="187"/>
      <c r="Z352" s="187"/>
      <c r="AA352" s="187"/>
      <c r="AB352" s="187"/>
      <c r="AC352" s="187"/>
      <c r="AD352" s="187"/>
      <c r="AE352" s="187"/>
      <c r="AF352" s="187"/>
      <c r="AG352" s="181"/>
    </row>
    <row r="353" spans="1:33" ht="18" customHeight="1" outlineLevel="1" thickBot="1" x14ac:dyDescent="0.45">
      <c r="A353" s="232"/>
      <c r="B353" s="192"/>
      <c r="C353" s="146"/>
      <c r="D353" s="147"/>
      <c r="E353" s="148"/>
      <c r="F353" s="168"/>
      <c r="G353" s="169"/>
      <c r="H353" s="169"/>
      <c r="I353" s="146"/>
      <c r="J353" s="147"/>
      <c r="K353" s="148"/>
      <c r="L353" s="146"/>
      <c r="M353" s="147"/>
      <c r="N353" s="148"/>
      <c r="O353" s="146"/>
      <c r="P353" s="147"/>
      <c r="Q353" s="148"/>
      <c r="S353" s="11"/>
      <c r="T353" s="190"/>
      <c r="U353" s="187"/>
      <c r="V353" s="187"/>
      <c r="W353" s="187"/>
      <c r="X353" s="187"/>
      <c r="Y353" s="187"/>
      <c r="Z353" s="187"/>
      <c r="AA353" s="187"/>
      <c r="AB353" s="187"/>
      <c r="AC353" s="187"/>
      <c r="AD353" s="187"/>
      <c r="AE353" s="187"/>
      <c r="AF353" s="187"/>
      <c r="AG353" s="181"/>
    </row>
    <row r="354" spans="1:33" ht="18" customHeight="1" outlineLevel="1" thickBot="1" x14ac:dyDescent="0.4">
      <c r="A354" s="232"/>
      <c r="B354" s="192"/>
      <c r="C354" s="146"/>
      <c r="D354" s="147"/>
      <c r="E354" s="148"/>
      <c r="F354" s="168"/>
      <c r="G354" s="169"/>
      <c r="H354" s="169"/>
      <c r="I354" s="146"/>
      <c r="J354" s="147"/>
      <c r="K354" s="148"/>
      <c r="L354" s="146"/>
      <c r="M354" s="147"/>
      <c r="N354" s="148"/>
      <c r="O354" s="146"/>
      <c r="P354" s="147"/>
      <c r="Q354" s="148"/>
      <c r="T354" s="190"/>
      <c r="U354" s="187"/>
      <c r="V354" s="187"/>
      <c r="W354" s="187"/>
      <c r="X354" s="187"/>
      <c r="Y354" s="187"/>
      <c r="Z354" s="187"/>
      <c r="AA354" s="187"/>
      <c r="AB354" s="187"/>
      <c r="AC354" s="187"/>
      <c r="AD354" s="187"/>
      <c r="AE354" s="187"/>
      <c r="AF354" s="187"/>
      <c r="AG354" s="181"/>
    </row>
    <row r="355" spans="1:33" ht="18" customHeight="1" outlineLevel="1" thickBot="1" x14ac:dyDescent="0.45">
      <c r="A355" s="232"/>
      <c r="B355" s="192"/>
      <c r="C355" s="140"/>
      <c r="D355" s="141"/>
      <c r="E355" s="142"/>
      <c r="F355" s="168"/>
      <c r="G355" s="169"/>
      <c r="H355" s="170"/>
      <c r="I355" s="140"/>
      <c r="J355" s="141"/>
      <c r="K355" s="142"/>
      <c r="L355" s="140"/>
      <c r="M355" s="141"/>
      <c r="N355" s="142"/>
      <c r="O355" s="140"/>
      <c r="P355" s="141"/>
      <c r="Q355" s="142"/>
      <c r="S355" s="11"/>
      <c r="T355" s="190"/>
      <c r="U355" s="187"/>
      <c r="V355" s="187"/>
      <c r="W355" s="187"/>
      <c r="X355" s="187"/>
      <c r="Y355" s="187"/>
      <c r="Z355" s="187"/>
      <c r="AA355" s="187"/>
      <c r="AB355" s="187"/>
      <c r="AC355" s="187"/>
      <c r="AD355" s="187"/>
      <c r="AE355" s="187"/>
      <c r="AF355" s="187"/>
      <c r="AG355" s="181"/>
    </row>
    <row r="356" spans="1:33" ht="18" customHeight="1" outlineLevel="1" thickBot="1" x14ac:dyDescent="0.45">
      <c r="A356" s="232"/>
      <c r="B356" s="192" t="s">
        <v>9</v>
      </c>
      <c r="C356" s="143"/>
      <c r="D356" s="144"/>
      <c r="E356" s="145"/>
      <c r="F356" s="168"/>
      <c r="G356" s="169"/>
      <c r="H356" s="170"/>
      <c r="I356" s="143"/>
      <c r="J356" s="144"/>
      <c r="K356" s="145"/>
      <c r="L356" s="143"/>
      <c r="M356" s="144"/>
      <c r="N356" s="145"/>
      <c r="O356" s="143"/>
      <c r="P356" s="144"/>
      <c r="Q356" s="145"/>
      <c r="S356" s="11"/>
      <c r="T356" s="190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  <c r="AF356" s="187"/>
      <c r="AG356" s="181"/>
    </row>
    <row r="357" spans="1:33" ht="18" customHeight="1" outlineLevel="1" thickBot="1" x14ac:dyDescent="0.45">
      <c r="A357" s="232"/>
      <c r="B357" s="192"/>
      <c r="C357" s="146"/>
      <c r="D357" s="147"/>
      <c r="E357" s="148"/>
      <c r="F357" s="168"/>
      <c r="G357" s="169"/>
      <c r="H357" s="170"/>
      <c r="I357" s="146"/>
      <c r="J357" s="147"/>
      <c r="K357" s="148"/>
      <c r="L357" s="146"/>
      <c r="M357" s="147"/>
      <c r="N357" s="148"/>
      <c r="O357" s="146"/>
      <c r="P357" s="147"/>
      <c r="Q357" s="148"/>
      <c r="S357" s="11"/>
      <c r="T357" s="190"/>
      <c r="U357" s="187"/>
      <c r="V357" s="187"/>
      <c r="W357" s="187"/>
      <c r="X357" s="187"/>
      <c r="Y357" s="187"/>
      <c r="Z357" s="187"/>
      <c r="AA357" s="187"/>
      <c r="AB357" s="187"/>
      <c r="AC357" s="187"/>
      <c r="AD357" s="187"/>
      <c r="AE357" s="187"/>
      <c r="AF357" s="187"/>
      <c r="AG357" s="181"/>
    </row>
    <row r="358" spans="1:33" ht="18" customHeight="1" outlineLevel="1" thickBot="1" x14ac:dyDescent="0.45">
      <c r="A358" s="232"/>
      <c r="B358" s="192"/>
      <c r="C358" s="146"/>
      <c r="D358" s="147"/>
      <c r="E358" s="148"/>
      <c r="F358" s="168"/>
      <c r="G358" s="169"/>
      <c r="H358" s="170"/>
      <c r="I358" s="146"/>
      <c r="J358" s="147"/>
      <c r="K358" s="148"/>
      <c r="L358" s="146"/>
      <c r="M358" s="147"/>
      <c r="N358" s="148"/>
      <c r="O358" s="146"/>
      <c r="P358" s="147"/>
      <c r="Q358" s="148"/>
      <c r="S358" s="32"/>
      <c r="T358" s="190"/>
      <c r="U358" s="187"/>
      <c r="V358" s="187"/>
      <c r="W358" s="187"/>
      <c r="X358" s="187"/>
      <c r="Y358" s="187"/>
      <c r="Z358" s="187"/>
      <c r="AA358" s="187"/>
      <c r="AB358" s="187"/>
      <c r="AC358" s="187"/>
      <c r="AD358" s="187"/>
      <c r="AE358" s="187"/>
      <c r="AF358" s="187"/>
      <c r="AG358" s="181"/>
    </row>
    <row r="359" spans="1:33" ht="18" customHeight="1" outlineLevel="1" thickBot="1" x14ac:dyDescent="0.45">
      <c r="A359" s="232"/>
      <c r="B359" s="192"/>
      <c r="C359" s="140"/>
      <c r="D359" s="141"/>
      <c r="E359" s="142"/>
      <c r="F359" s="168"/>
      <c r="G359" s="169"/>
      <c r="H359" s="170"/>
      <c r="I359" s="140"/>
      <c r="J359" s="141"/>
      <c r="K359" s="142"/>
      <c r="L359" s="140"/>
      <c r="M359" s="141"/>
      <c r="N359" s="142"/>
      <c r="O359" s="140"/>
      <c r="P359" s="141"/>
      <c r="Q359" s="142"/>
      <c r="S359" s="10" t="s">
        <v>47</v>
      </c>
      <c r="T359" s="191"/>
      <c r="U359" s="188"/>
      <c r="V359" s="188"/>
      <c r="W359" s="188"/>
      <c r="X359" s="188"/>
      <c r="Y359" s="188"/>
      <c r="Z359" s="188"/>
      <c r="AA359" s="188"/>
      <c r="AB359" s="188"/>
      <c r="AC359" s="188"/>
      <c r="AD359" s="188"/>
      <c r="AE359" s="188"/>
      <c r="AF359" s="188"/>
      <c r="AG359" s="182"/>
    </row>
    <row r="360" spans="1:33" ht="18" customHeight="1" outlineLevel="1" thickBot="1" x14ac:dyDescent="0.4">
      <c r="A360" s="232"/>
      <c r="B360" s="192" t="s">
        <v>10</v>
      </c>
      <c r="C360" s="143"/>
      <c r="D360" s="144"/>
      <c r="E360" s="145"/>
      <c r="F360" s="168"/>
      <c r="G360" s="169"/>
      <c r="H360" s="170"/>
      <c r="I360" s="143"/>
      <c r="J360" s="144"/>
      <c r="K360" s="145"/>
      <c r="L360" s="143"/>
      <c r="M360" s="144"/>
      <c r="N360" s="145"/>
      <c r="O360" s="143"/>
      <c r="P360" s="144"/>
      <c r="Q360" s="145"/>
      <c r="S360" s="8" t="s">
        <v>40</v>
      </c>
      <c r="T360" s="33">
        <v>0</v>
      </c>
      <c r="U360" s="34">
        <v>0</v>
      </c>
      <c r="V360" s="34">
        <v>0</v>
      </c>
      <c r="W360" s="34">
        <v>0</v>
      </c>
      <c r="X360" s="34">
        <v>0</v>
      </c>
      <c r="Y360" s="34">
        <v>0</v>
      </c>
      <c r="Z360" s="34">
        <v>0</v>
      </c>
      <c r="AA360" s="34">
        <v>0</v>
      </c>
      <c r="AB360" s="34">
        <v>0</v>
      </c>
      <c r="AC360" s="34">
        <v>0</v>
      </c>
      <c r="AD360" s="34">
        <v>0</v>
      </c>
      <c r="AE360" s="34">
        <v>0</v>
      </c>
      <c r="AF360" s="34">
        <v>0</v>
      </c>
      <c r="AG360" s="35">
        <v>0</v>
      </c>
    </row>
    <row r="361" spans="1:33" ht="18" customHeight="1" outlineLevel="1" thickBot="1" x14ac:dyDescent="0.4">
      <c r="A361" s="232"/>
      <c r="B361" s="192"/>
      <c r="C361" s="146"/>
      <c r="D361" s="147"/>
      <c r="E361" s="148"/>
      <c r="F361" s="168"/>
      <c r="G361" s="169"/>
      <c r="H361" s="170"/>
      <c r="I361" s="146"/>
      <c r="J361" s="147"/>
      <c r="K361" s="148"/>
      <c r="L361" s="146"/>
      <c r="M361" s="147"/>
      <c r="N361" s="148"/>
      <c r="O361" s="146"/>
      <c r="P361" s="147"/>
      <c r="Q361" s="148"/>
      <c r="S361" s="8" t="s">
        <v>45</v>
      </c>
      <c r="T361" s="36">
        <v>0</v>
      </c>
      <c r="U361" s="37">
        <v>0</v>
      </c>
      <c r="V361" s="37">
        <v>0</v>
      </c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0</v>
      </c>
      <c r="AC361" s="37">
        <v>0</v>
      </c>
      <c r="AD361" s="37">
        <v>0</v>
      </c>
      <c r="AE361" s="37">
        <v>0</v>
      </c>
      <c r="AF361" s="37">
        <v>0</v>
      </c>
      <c r="AG361" s="38">
        <v>0</v>
      </c>
    </row>
    <row r="362" spans="1:33" ht="18" customHeight="1" outlineLevel="1" thickBot="1" x14ac:dyDescent="0.4">
      <c r="A362" s="232"/>
      <c r="B362" s="192"/>
      <c r="C362" s="146"/>
      <c r="D362" s="147"/>
      <c r="E362" s="148"/>
      <c r="F362" s="168"/>
      <c r="G362" s="169"/>
      <c r="H362" s="170"/>
      <c r="I362" s="146"/>
      <c r="J362" s="147"/>
      <c r="K362" s="148"/>
      <c r="L362" s="146"/>
      <c r="M362" s="147"/>
      <c r="N362" s="148"/>
      <c r="O362" s="146"/>
      <c r="P362" s="147"/>
      <c r="Q362" s="148"/>
      <c r="S362" s="8" t="s">
        <v>46</v>
      </c>
      <c r="T362" s="36">
        <v>0</v>
      </c>
      <c r="U362" s="37">
        <v>0</v>
      </c>
      <c r="V362" s="37">
        <v>0</v>
      </c>
      <c r="W362" s="37">
        <v>0</v>
      </c>
      <c r="X362" s="37">
        <v>0</v>
      </c>
      <c r="Y362" s="37">
        <v>0</v>
      </c>
      <c r="Z362" s="37">
        <v>0</v>
      </c>
      <c r="AA362" s="37">
        <v>0</v>
      </c>
      <c r="AB362" s="37">
        <v>0</v>
      </c>
      <c r="AC362" s="37">
        <v>0</v>
      </c>
      <c r="AD362" s="37">
        <v>0</v>
      </c>
      <c r="AE362" s="37">
        <v>0</v>
      </c>
      <c r="AF362" s="37">
        <v>0</v>
      </c>
      <c r="AG362" s="38">
        <v>0</v>
      </c>
    </row>
    <row r="363" spans="1:33" ht="18" customHeight="1" outlineLevel="1" thickBot="1" x14ac:dyDescent="0.4">
      <c r="A363" s="232"/>
      <c r="B363" s="192"/>
      <c r="C363" s="140"/>
      <c r="D363" s="141"/>
      <c r="E363" s="142"/>
      <c r="F363" s="168"/>
      <c r="G363" s="169"/>
      <c r="H363" s="170"/>
      <c r="I363" s="140"/>
      <c r="J363" s="141"/>
      <c r="K363" s="142"/>
      <c r="L363" s="140"/>
      <c r="M363" s="141"/>
      <c r="N363" s="142"/>
      <c r="O363" s="140"/>
      <c r="P363" s="141"/>
      <c r="Q363" s="142"/>
      <c r="S363" s="8" t="s">
        <v>50</v>
      </c>
      <c r="T363" s="36">
        <v>0</v>
      </c>
      <c r="U363" s="37">
        <v>0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7">
        <v>0</v>
      </c>
      <c r="AD363" s="37">
        <v>0</v>
      </c>
      <c r="AE363" s="37">
        <v>0</v>
      </c>
      <c r="AF363" s="37">
        <v>0</v>
      </c>
      <c r="AG363" s="38">
        <v>0</v>
      </c>
    </row>
    <row r="364" spans="1:33" ht="18" customHeight="1" outlineLevel="1" thickBot="1" x14ac:dyDescent="0.4">
      <c r="A364" s="232"/>
      <c r="B364" s="192" t="s">
        <v>11</v>
      </c>
      <c r="C364" s="143"/>
      <c r="D364" s="144"/>
      <c r="E364" s="145"/>
      <c r="F364" s="168"/>
      <c r="G364" s="169"/>
      <c r="H364" s="170"/>
      <c r="I364" s="143"/>
      <c r="J364" s="144"/>
      <c r="K364" s="145"/>
      <c r="L364" s="143"/>
      <c r="M364" s="144"/>
      <c r="N364" s="145"/>
      <c r="O364" s="143"/>
      <c r="P364" s="144"/>
      <c r="Q364" s="145"/>
      <c r="S364" s="8" t="s">
        <v>48</v>
      </c>
      <c r="T364" s="36">
        <v>0</v>
      </c>
      <c r="U364" s="37">
        <v>0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7">
        <v>0</v>
      </c>
      <c r="AD364" s="37">
        <v>0</v>
      </c>
      <c r="AE364" s="37">
        <v>0</v>
      </c>
      <c r="AF364" s="37">
        <v>0</v>
      </c>
      <c r="AG364" s="38">
        <v>0</v>
      </c>
    </row>
    <row r="365" spans="1:33" ht="18" customHeight="1" outlineLevel="1" thickBot="1" x14ac:dyDescent="0.4">
      <c r="A365" s="232"/>
      <c r="B365" s="192"/>
      <c r="C365" s="146"/>
      <c r="D365" s="147"/>
      <c r="E365" s="148"/>
      <c r="F365" s="168"/>
      <c r="G365" s="169"/>
      <c r="H365" s="170"/>
      <c r="I365" s="146"/>
      <c r="J365" s="147"/>
      <c r="K365" s="148"/>
      <c r="L365" s="146"/>
      <c r="M365" s="147"/>
      <c r="N365" s="148"/>
      <c r="O365" s="146"/>
      <c r="P365" s="147"/>
      <c r="Q365" s="148"/>
      <c r="S365" s="8" t="s">
        <v>6</v>
      </c>
      <c r="T365" s="39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  <c r="Z365" s="40">
        <v>0</v>
      </c>
      <c r="AA365" s="40">
        <v>0</v>
      </c>
      <c r="AB365" s="40">
        <v>0</v>
      </c>
      <c r="AC365" s="40">
        <v>0</v>
      </c>
      <c r="AD365" s="40">
        <v>0</v>
      </c>
      <c r="AE365" s="40">
        <v>0</v>
      </c>
      <c r="AF365" s="40">
        <v>0</v>
      </c>
      <c r="AG365" s="41">
        <v>0</v>
      </c>
    </row>
    <row r="366" spans="1:33" ht="18" customHeight="1" outlineLevel="1" thickBot="1" x14ac:dyDescent="0.4">
      <c r="A366" s="232"/>
      <c r="B366" s="192"/>
      <c r="C366" s="146"/>
      <c r="D366" s="147"/>
      <c r="E366" s="148"/>
      <c r="F366" s="168"/>
      <c r="G366" s="169"/>
      <c r="H366" s="170"/>
      <c r="I366" s="146"/>
      <c r="J366" s="147"/>
      <c r="K366" s="148"/>
      <c r="L366" s="146"/>
      <c r="M366" s="147"/>
      <c r="N366" s="148"/>
      <c r="O366" s="146"/>
      <c r="P366" s="147"/>
      <c r="Q366" s="148"/>
    </row>
    <row r="367" spans="1:33" ht="18" customHeight="1" outlineLevel="1" thickBot="1" x14ac:dyDescent="0.4">
      <c r="A367" s="232"/>
      <c r="B367" s="200"/>
      <c r="C367" s="140"/>
      <c r="D367" s="141"/>
      <c r="E367" s="142"/>
      <c r="F367" s="168"/>
      <c r="G367" s="169"/>
      <c r="H367" s="170"/>
      <c r="I367" s="140"/>
      <c r="J367" s="141"/>
      <c r="K367" s="142"/>
      <c r="L367" s="140"/>
      <c r="M367" s="141"/>
      <c r="N367" s="142"/>
      <c r="O367" s="140"/>
      <c r="P367" s="141"/>
      <c r="Q367" s="142"/>
      <c r="S367" s="8" t="s">
        <v>44</v>
      </c>
      <c r="T367" s="42">
        <f t="shared" ref="T367:AG367" si="15">SUM(T360:T364)</f>
        <v>0</v>
      </c>
      <c r="U367" s="43">
        <f t="shared" si="15"/>
        <v>0</v>
      </c>
      <c r="V367" s="43">
        <f t="shared" si="15"/>
        <v>0</v>
      </c>
      <c r="W367" s="43">
        <f t="shared" si="15"/>
        <v>0</v>
      </c>
      <c r="X367" s="43">
        <f t="shared" si="15"/>
        <v>0</v>
      </c>
      <c r="Y367" s="43">
        <f t="shared" si="15"/>
        <v>0</v>
      </c>
      <c r="Z367" s="43">
        <f t="shared" si="15"/>
        <v>0</v>
      </c>
      <c r="AA367" s="43">
        <f t="shared" si="15"/>
        <v>0</v>
      </c>
      <c r="AB367" s="43">
        <f t="shared" si="15"/>
        <v>0</v>
      </c>
      <c r="AC367" s="43">
        <f t="shared" si="15"/>
        <v>0</v>
      </c>
      <c r="AD367" s="43">
        <f t="shared" si="15"/>
        <v>0</v>
      </c>
      <c r="AE367" s="43">
        <f t="shared" si="15"/>
        <v>0</v>
      </c>
      <c r="AF367" s="43">
        <f t="shared" si="15"/>
        <v>0</v>
      </c>
      <c r="AG367" s="43">
        <f t="shared" si="15"/>
        <v>0</v>
      </c>
    </row>
    <row r="368" spans="1:33" ht="18" customHeight="1" outlineLevel="1" thickBot="1" x14ac:dyDescent="0.4">
      <c r="A368" s="232"/>
      <c r="B368" s="192" t="s">
        <v>67</v>
      </c>
      <c r="C368" s="143"/>
      <c r="D368" s="144"/>
      <c r="E368" s="145"/>
      <c r="F368" s="168"/>
      <c r="G368" s="169"/>
      <c r="H368" s="170"/>
      <c r="I368" s="143"/>
      <c r="J368" s="144"/>
      <c r="K368" s="145"/>
      <c r="L368" s="143"/>
      <c r="M368" s="144"/>
      <c r="N368" s="145"/>
      <c r="O368" s="143"/>
      <c r="P368" s="144"/>
      <c r="Q368" s="145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</row>
    <row r="369" spans="1:33" ht="18" customHeight="1" outlineLevel="1" thickBot="1" x14ac:dyDescent="0.4">
      <c r="A369" s="232"/>
      <c r="B369" s="192"/>
      <c r="C369" s="146"/>
      <c r="D369" s="147"/>
      <c r="E369" s="148"/>
      <c r="F369" s="168"/>
      <c r="G369" s="169"/>
      <c r="H369" s="170"/>
      <c r="I369" s="146"/>
      <c r="J369" s="147"/>
      <c r="K369" s="148"/>
      <c r="L369" s="146"/>
      <c r="M369" s="147"/>
      <c r="N369" s="148"/>
      <c r="O369" s="146"/>
      <c r="P369" s="147"/>
      <c r="Q369" s="148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</row>
    <row r="370" spans="1:33" ht="18" customHeight="1" outlineLevel="1" thickBot="1" x14ac:dyDescent="0.4">
      <c r="A370" s="232"/>
      <c r="B370" s="192"/>
      <c r="C370" s="146"/>
      <c r="D370" s="147"/>
      <c r="E370" s="148"/>
      <c r="F370" s="168"/>
      <c r="G370" s="169"/>
      <c r="H370" s="170"/>
      <c r="I370" s="146"/>
      <c r="J370" s="147"/>
      <c r="K370" s="148"/>
      <c r="L370" s="146"/>
      <c r="M370" s="147"/>
      <c r="N370" s="148"/>
      <c r="O370" s="146"/>
      <c r="P370" s="147"/>
      <c r="Q370" s="148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</row>
    <row r="371" spans="1:33" ht="18" customHeight="1" outlineLevel="1" thickBot="1" x14ac:dyDescent="0.4">
      <c r="A371" s="232"/>
      <c r="B371" s="200"/>
      <c r="C371" s="140"/>
      <c r="D371" s="141"/>
      <c r="E371" s="142"/>
      <c r="F371" s="171"/>
      <c r="G371" s="172"/>
      <c r="H371" s="173"/>
      <c r="I371" s="140"/>
      <c r="J371" s="141"/>
      <c r="K371" s="142"/>
      <c r="L371" s="140"/>
      <c r="M371" s="141"/>
      <c r="N371" s="142"/>
      <c r="O371" s="140"/>
      <c r="P371" s="141"/>
      <c r="Q371" s="142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</row>
    <row r="372" spans="1:33" ht="18" customHeight="1" outlineLevel="1" thickBot="1" x14ac:dyDescent="0.4">
      <c r="A372" s="232"/>
      <c r="B372" s="73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5"/>
      <c r="P372" s="74"/>
      <c r="Q372" s="76"/>
    </row>
    <row r="373" spans="1:33" ht="18" customHeight="1" outlineLevel="1" thickBot="1" x14ac:dyDescent="0.4">
      <c r="A373" s="232"/>
      <c r="B373" s="194" t="s">
        <v>68</v>
      </c>
      <c r="C373" s="176"/>
      <c r="D373" s="144"/>
      <c r="E373" s="145"/>
      <c r="F373" s="165"/>
      <c r="G373" s="166"/>
      <c r="H373" s="167"/>
      <c r="I373" s="157"/>
      <c r="J373" s="144"/>
      <c r="K373" s="145"/>
      <c r="L373" s="157"/>
      <c r="M373" s="144"/>
      <c r="N373" s="145"/>
      <c r="O373" s="176"/>
      <c r="P373" s="144"/>
      <c r="Q373" s="145"/>
    </row>
    <row r="374" spans="1:33" ht="18" customHeight="1" outlineLevel="1" thickBot="1" x14ac:dyDescent="0.4">
      <c r="A374" s="232"/>
      <c r="B374" s="195"/>
      <c r="C374" s="154"/>
      <c r="D374" s="147"/>
      <c r="E374" s="148"/>
      <c r="F374" s="168"/>
      <c r="G374" s="169"/>
      <c r="H374" s="170"/>
      <c r="I374" s="149"/>
      <c r="J374" s="147"/>
      <c r="K374" s="148"/>
      <c r="L374" s="149"/>
      <c r="M374" s="147"/>
      <c r="N374" s="148"/>
      <c r="O374" s="154"/>
      <c r="P374" s="147"/>
      <c r="Q374" s="148"/>
    </row>
    <row r="375" spans="1:33" ht="18" customHeight="1" outlineLevel="1" thickBot="1" x14ac:dyDescent="0.4">
      <c r="A375" s="232"/>
      <c r="B375" s="195"/>
      <c r="C375" s="155"/>
      <c r="D375" s="147"/>
      <c r="E375" s="148"/>
      <c r="F375" s="168"/>
      <c r="G375" s="169"/>
      <c r="H375" s="170"/>
      <c r="I375" s="150"/>
      <c r="J375" s="147"/>
      <c r="K375" s="148"/>
      <c r="L375" s="150"/>
      <c r="M375" s="147"/>
      <c r="N375" s="148"/>
      <c r="O375" s="155"/>
      <c r="P375" s="147"/>
      <c r="Q375" s="148"/>
    </row>
    <row r="376" spans="1:33" ht="18" customHeight="1" outlineLevel="1" thickBot="1" x14ac:dyDescent="0.4">
      <c r="A376" s="232"/>
      <c r="B376" s="196"/>
      <c r="C376" s="140"/>
      <c r="D376" s="141"/>
      <c r="E376" s="142"/>
      <c r="F376" s="168"/>
      <c r="G376" s="169"/>
      <c r="H376" s="170"/>
      <c r="I376" s="156"/>
      <c r="J376" s="141"/>
      <c r="K376" s="142"/>
      <c r="L376" s="156"/>
      <c r="M376" s="141"/>
      <c r="N376" s="142"/>
      <c r="O376" s="140"/>
      <c r="P376" s="141"/>
      <c r="Q376" s="142"/>
    </row>
    <row r="377" spans="1:33" ht="18" customHeight="1" outlineLevel="1" thickBot="1" x14ac:dyDescent="0.4">
      <c r="A377" s="232"/>
      <c r="B377" s="193" t="s">
        <v>12</v>
      </c>
      <c r="C377" s="157" t="s">
        <v>154</v>
      </c>
      <c r="D377" s="144"/>
      <c r="E377" s="145"/>
      <c r="F377" s="168"/>
      <c r="G377" s="169"/>
      <c r="H377" s="169"/>
      <c r="I377" s="157" t="s">
        <v>154</v>
      </c>
      <c r="J377" s="144"/>
      <c r="K377" s="145"/>
      <c r="L377" s="157" t="s">
        <v>154</v>
      </c>
      <c r="M377" s="144"/>
      <c r="N377" s="145"/>
      <c r="O377" s="143"/>
      <c r="P377" s="144"/>
      <c r="Q377" s="145"/>
    </row>
    <row r="378" spans="1:33" ht="18" customHeight="1" outlineLevel="1" thickBot="1" x14ac:dyDescent="0.4">
      <c r="A378" s="232"/>
      <c r="B378" s="192"/>
      <c r="C378" s="149"/>
      <c r="D378" s="147"/>
      <c r="E378" s="148"/>
      <c r="F378" s="168"/>
      <c r="G378" s="169"/>
      <c r="H378" s="169"/>
      <c r="I378" s="149"/>
      <c r="J378" s="147"/>
      <c r="K378" s="148"/>
      <c r="L378" s="149"/>
      <c r="M378" s="147"/>
      <c r="N378" s="148"/>
      <c r="O378" s="146"/>
      <c r="P378" s="147"/>
      <c r="Q378" s="148"/>
    </row>
    <row r="379" spans="1:33" ht="18" customHeight="1" outlineLevel="1" thickBot="1" x14ac:dyDescent="0.4">
      <c r="A379" s="232"/>
      <c r="B379" s="192"/>
      <c r="C379" s="150"/>
      <c r="D379" s="147"/>
      <c r="E379" s="148"/>
      <c r="F379" s="168"/>
      <c r="G379" s="169"/>
      <c r="H379" s="169"/>
      <c r="I379" s="150"/>
      <c r="J379" s="147"/>
      <c r="K379" s="148"/>
      <c r="L379" s="150"/>
      <c r="M379" s="147"/>
      <c r="N379" s="148"/>
      <c r="O379" s="146"/>
      <c r="P379" s="147"/>
      <c r="Q379" s="148"/>
    </row>
    <row r="380" spans="1:33" ht="18" customHeight="1" outlineLevel="1" thickBot="1" x14ac:dyDescent="0.4">
      <c r="A380" s="232"/>
      <c r="B380" s="192"/>
      <c r="C380" s="156"/>
      <c r="D380" s="141"/>
      <c r="E380" s="142"/>
      <c r="F380" s="168"/>
      <c r="G380" s="169"/>
      <c r="H380" s="170"/>
      <c r="I380" s="156"/>
      <c r="J380" s="141"/>
      <c r="K380" s="142"/>
      <c r="L380" s="156"/>
      <c r="M380" s="141"/>
      <c r="N380" s="142"/>
      <c r="O380" s="140"/>
      <c r="P380" s="141"/>
      <c r="Q380" s="142"/>
    </row>
    <row r="381" spans="1:33" ht="18" customHeight="1" outlineLevel="1" thickBot="1" x14ac:dyDescent="0.4">
      <c r="A381" s="232"/>
      <c r="B381" s="192" t="s">
        <v>13</v>
      </c>
      <c r="C381" s="143"/>
      <c r="D381" s="144"/>
      <c r="E381" s="145"/>
      <c r="F381" s="168"/>
      <c r="G381" s="169"/>
      <c r="H381" s="169"/>
      <c r="I381" s="143"/>
      <c r="J381" s="144"/>
      <c r="K381" s="145"/>
      <c r="L381" s="143"/>
      <c r="M381" s="144"/>
      <c r="N381" s="145"/>
      <c r="O381" s="143"/>
      <c r="P381" s="144"/>
      <c r="Q381" s="145"/>
    </row>
    <row r="382" spans="1:33" ht="18" customHeight="1" outlineLevel="1" thickBot="1" x14ac:dyDescent="0.4">
      <c r="A382" s="232"/>
      <c r="B382" s="192"/>
      <c r="C382" s="146"/>
      <c r="D382" s="147"/>
      <c r="E382" s="148"/>
      <c r="F382" s="168"/>
      <c r="G382" s="169"/>
      <c r="H382" s="169"/>
      <c r="I382" s="146"/>
      <c r="J382" s="147"/>
      <c r="K382" s="148"/>
      <c r="L382" s="146"/>
      <c r="M382" s="147"/>
      <c r="N382" s="148"/>
      <c r="O382" s="146"/>
      <c r="P382" s="147"/>
      <c r="Q382" s="148"/>
    </row>
    <row r="383" spans="1:33" ht="18" customHeight="1" outlineLevel="1" thickBot="1" x14ac:dyDescent="0.4">
      <c r="A383" s="232"/>
      <c r="B383" s="192"/>
      <c r="C383" s="146"/>
      <c r="D383" s="147"/>
      <c r="E383" s="148"/>
      <c r="F383" s="168"/>
      <c r="G383" s="169"/>
      <c r="H383" s="169"/>
      <c r="I383" s="146"/>
      <c r="J383" s="147"/>
      <c r="K383" s="148"/>
      <c r="L383" s="146"/>
      <c r="M383" s="147"/>
      <c r="N383" s="148"/>
      <c r="O383" s="146"/>
      <c r="P383" s="147"/>
      <c r="Q383" s="148"/>
    </row>
    <row r="384" spans="1:33" ht="18" customHeight="1" outlineLevel="1" thickBot="1" x14ac:dyDescent="0.4">
      <c r="A384" s="232"/>
      <c r="B384" s="192"/>
      <c r="C384" s="140"/>
      <c r="D384" s="141"/>
      <c r="E384" s="142"/>
      <c r="F384" s="168"/>
      <c r="G384" s="169"/>
      <c r="H384" s="170"/>
      <c r="I384" s="140"/>
      <c r="J384" s="141"/>
      <c r="K384" s="142"/>
      <c r="L384" s="140"/>
      <c r="M384" s="141"/>
      <c r="N384" s="142"/>
      <c r="O384" s="140"/>
      <c r="P384" s="141"/>
      <c r="Q384" s="142"/>
    </row>
    <row r="385" spans="1:33" ht="18" customHeight="1" outlineLevel="1" thickBot="1" x14ac:dyDescent="0.4">
      <c r="A385" s="232"/>
      <c r="B385" s="192" t="s">
        <v>18</v>
      </c>
      <c r="C385" s="143"/>
      <c r="D385" s="144"/>
      <c r="E385" s="145"/>
      <c r="F385" s="168"/>
      <c r="G385" s="169"/>
      <c r="H385" s="170"/>
      <c r="I385" s="143"/>
      <c r="J385" s="144"/>
      <c r="K385" s="145"/>
      <c r="L385" s="143"/>
      <c r="M385" s="144"/>
      <c r="N385" s="145"/>
      <c r="O385" s="143"/>
      <c r="P385" s="144"/>
      <c r="Q385" s="145"/>
      <c r="Y385" s="51"/>
    </row>
    <row r="386" spans="1:33" ht="18" customHeight="1" outlineLevel="1" thickBot="1" x14ac:dyDescent="0.4">
      <c r="A386" s="232"/>
      <c r="B386" s="192"/>
      <c r="C386" s="146"/>
      <c r="D386" s="147"/>
      <c r="E386" s="148"/>
      <c r="F386" s="168"/>
      <c r="G386" s="169"/>
      <c r="H386" s="170"/>
      <c r="I386" s="146"/>
      <c r="J386" s="147"/>
      <c r="K386" s="148"/>
      <c r="L386" s="146"/>
      <c r="M386" s="147"/>
      <c r="N386" s="148"/>
      <c r="O386" s="146"/>
      <c r="P386" s="147"/>
      <c r="Q386" s="148"/>
    </row>
    <row r="387" spans="1:33" ht="18" customHeight="1" outlineLevel="1" thickBot="1" x14ac:dyDescent="0.4">
      <c r="A387" s="232"/>
      <c r="B387" s="192"/>
      <c r="C387" s="146"/>
      <c r="D387" s="147"/>
      <c r="E387" s="148"/>
      <c r="F387" s="168"/>
      <c r="G387" s="169"/>
      <c r="H387" s="170"/>
      <c r="I387" s="146"/>
      <c r="J387" s="147"/>
      <c r="K387" s="148"/>
      <c r="L387" s="146"/>
      <c r="M387" s="147"/>
      <c r="N387" s="148"/>
      <c r="O387" s="146"/>
      <c r="P387" s="147"/>
      <c r="Q387" s="148"/>
      <c r="Y387" s="51"/>
    </row>
    <row r="388" spans="1:33" ht="18" customHeight="1" outlineLevel="1" thickBot="1" x14ac:dyDescent="0.4">
      <c r="A388" s="232"/>
      <c r="B388" s="192"/>
      <c r="C388" s="140"/>
      <c r="D388" s="141"/>
      <c r="E388" s="142"/>
      <c r="F388" s="168"/>
      <c r="G388" s="169"/>
      <c r="H388" s="170"/>
      <c r="I388" s="140"/>
      <c r="J388" s="141"/>
      <c r="K388" s="142"/>
      <c r="L388" s="140"/>
      <c r="M388" s="141"/>
      <c r="N388" s="142"/>
      <c r="O388" s="140"/>
      <c r="P388" s="141"/>
      <c r="Q388" s="142"/>
      <c r="Y388" s="9"/>
    </row>
    <row r="389" spans="1:33" ht="18" customHeight="1" outlineLevel="1" thickBot="1" x14ac:dyDescent="0.4">
      <c r="A389" s="232"/>
      <c r="B389" s="192" t="s">
        <v>19</v>
      </c>
      <c r="C389" s="143"/>
      <c r="D389" s="144"/>
      <c r="E389" s="145"/>
      <c r="F389" s="168"/>
      <c r="G389" s="169"/>
      <c r="H389" s="170"/>
      <c r="I389" s="143"/>
      <c r="J389" s="144"/>
      <c r="K389" s="145"/>
      <c r="L389" s="143"/>
      <c r="M389" s="144"/>
      <c r="N389" s="145"/>
      <c r="O389" s="143"/>
      <c r="P389" s="144"/>
      <c r="Q389" s="145"/>
    </row>
    <row r="390" spans="1:33" ht="18" customHeight="1" outlineLevel="1" thickBot="1" x14ac:dyDescent="0.4">
      <c r="A390" s="232"/>
      <c r="B390" s="192"/>
      <c r="C390" s="146"/>
      <c r="D390" s="147"/>
      <c r="E390" s="148"/>
      <c r="F390" s="168"/>
      <c r="G390" s="169"/>
      <c r="H390" s="170"/>
      <c r="I390" s="146"/>
      <c r="J390" s="147"/>
      <c r="K390" s="148"/>
      <c r="L390" s="146"/>
      <c r="M390" s="147"/>
      <c r="N390" s="148"/>
      <c r="O390" s="146"/>
      <c r="P390" s="147"/>
      <c r="Q390" s="148"/>
    </row>
    <row r="391" spans="1:33" ht="18" customHeight="1" outlineLevel="1" thickBot="1" x14ac:dyDescent="0.4">
      <c r="A391" s="232"/>
      <c r="B391" s="192"/>
      <c r="C391" s="146"/>
      <c r="D391" s="147"/>
      <c r="E391" s="148"/>
      <c r="F391" s="168"/>
      <c r="G391" s="169"/>
      <c r="H391" s="170"/>
      <c r="I391" s="146"/>
      <c r="J391" s="147"/>
      <c r="K391" s="148"/>
      <c r="L391" s="146"/>
      <c r="M391" s="147"/>
      <c r="N391" s="148"/>
      <c r="O391" s="146"/>
      <c r="P391" s="147"/>
      <c r="Q391" s="148"/>
    </row>
    <row r="392" spans="1:33" ht="18" customHeight="1" outlineLevel="1" thickBot="1" x14ac:dyDescent="0.4">
      <c r="A392" s="232"/>
      <c r="B392" s="192"/>
      <c r="C392" s="140"/>
      <c r="D392" s="141"/>
      <c r="E392" s="142"/>
      <c r="F392" s="168"/>
      <c r="G392" s="169"/>
      <c r="H392" s="170"/>
      <c r="I392" s="140"/>
      <c r="J392" s="141"/>
      <c r="K392" s="142"/>
      <c r="L392" s="140"/>
      <c r="M392" s="141"/>
      <c r="N392" s="142"/>
      <c r="O392" s="140"/>
      <c r="P392" s="141"/>
      <c r="Q392" s="142"/>
    </row>
    <row r="393" spans="1:33" ht="18" customHeight="1" outlineLevel="1" thickBot="1" x14ac:dyDescent="0.4">
      <c r="A393" s="232"/>
      <c r="B393" s="192" t="s">
        <v>20</v>
      </c>
      <c r="C393" s="143"/>
      <c r="D393" s="144"/>
      <c r="E393" s="145"/>
      <c r="F393" s="168"/>
      <c r="G393" s="169"/>
      <c r="H393" s="170"/>
      <c r="I393" s="143"/>
      <c r="J393" s="144"/>
      <c r="K393" s="145"/>
      <c r="L393" s="143"/>
      <c r="M393" s="144"/>
      <c r="N393" s="145"/>
      <c r="O393" s="143"/>
      <c r="P393" s="144"/>
      <c r="Q393" s="145"/>
    </row>
    <row r="394" spans="1:33" ht="18" customHeight="1" outlineLevel="1" thickBot="1" x14ac:dyDescent="0.4">
      <c r="A394" s="232"/>
      <c r="B394" s="192"/>
      <c r="C394" s="146"/>
      <c r="D394" s="147"/>
      <c r="E394" s="148"/>
      <c r="F394" s="168"/>
      <c r="G394" s="169"/>
      <c r="H394" s="170"/>
      <c r="I394" s="146"/>
      <c r="J394" s="147"/>
      <c r="K394" s="148"/>
      <c r="L394" s="146"/>
      <c r="M394" s="147"/>
      <c r="N394" s="148"/>
      <c r="O394" s="146"/>
      <c r="P394" s="147"/>
      <c r="Q394" s="148"/>
    </row>
    <row r="395" spans="1:33" ht="18" customHeight="1" outlineLevel="1" thickBot="1" x14ac:dyDescent="0.4">
      <c r="A395" s="232"/>
      <c r="B395" s="192"/>
      <c r="C395" s="146"/>
      <c r="D395" s="147"/>
      <c r="E395" s="148"/>
      <c r="F395" s="168"/>
      <c r="G395" s="169"/>
      <c r="H395" s="170"/>
      <c r="I395" s="146"/>
      <c r="J395" s="147"/>
      <c r="K395" s="148"/>
      <c r="L395" s="146"/>
      <c r="M395" s="147"/>
      <c r="N395" s="148"/>
      <c r="O395" s="146"/>
      <c r="P395" s="147"/>
      <c r="Q395" s="148"/>
    </row>
    <row r="396" spans="1:33" ht="18" customHeight="1" outlineLevel="1" thickBot="1" x14ac:dyDescent="0.4">
      <c r="A396" s="233"/>
      <c r="B396" s="192"/>
      <c r="C396" s="140"/>
      <c r="D396" s="141"/>
      <c r="E396" s="142"/>
      <c r="F396" s="171"/>
      <c r="G396" s="172"/>
      <c r="H396" s="173"/>
      <c r="I396" s="140"/>
      <c r="J396" s="141"/>
      <c r="K396" s="142"/>
      <c r="L396" s="140"/>
      <c r="M396" s="141"/>
      <c r="N396" s="142"/>
      <c r="O396" s="140"/>
      <c r="P396" s="141"/>
      <c r="Q396" s="142"/>
    </row>
    <row r="397" spans="1:33" ht="18" customHeight="1" outlineLevel="1" x14ac:dyDescent="0.7"/>
    <row r="398" spans="1:33" ht="18" customHeight="1" outlineLevel="1" thickBot="1" x14ac:dyDescent="0.75"/>
    <row r="399" spans="1:33" ht="18" customHeight="1" outlineLevel="1" x14ac:dyDescent="0.35">
      <c r="A399" s="231">
        <f>A346+1</f>
        <v>7</v>
      </c>
      <c r="B399" s="204" t="s">
        <v>0</v>
      </c>
      <c r="C399" s="177" t="s">
        <v>1</v>
      </c>
      <c r="D399" s="178"/>
      <c r="E399" s="179"/>
      <c r="F399" s="177" t="s">
        <v>2</v>
      </c>
      <c r="G399" s="178"/>
      <c r="H399" s="179"/>
      <c r="I399" s="177" t="s">
        <v>3</v>
      </c>
      <c r="J399" s="178"/>
      <c r="K399" s="179"/>
      <c r="L399" s="177" t="s">
        <v>4</v>
      </c>
      <c r="M399" s="178"/>
      <c r="N399" s="179"/>
      <c r="O399" s="177" t="s">
        <v>5</v>
      </c>
      <c r="P399" s="178"/>
      <c r="Q399" s="179"/>
      <c r="T399" s="189" t="str">
        <f>T346</f>
        <v>Fundamentos de sistemas aéreos non tripulados</v>
      </c>
      <c r="U399" s="186" t="str">
        <f t="shared" ref="U399:W399" si="16">U346</f>
        <v>Operacións, lexislación e certificación</v>
      </c>
      <c r="V399" s="186" t="str">
        <f t="shared" si="16"/>
        <v>Aerodinámica, mecánica de voo e propulsión</v>
      </c>
      <c r="W399" s="186" t="str">
        <f t="shared" si="16"/>
        <v>Sistemas de observación</v>
      </c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180"/>
    </row>
    <row r="400" spans="1:33" ht="18" customHeight="1" outlineLevel="1" thickBot="1" x14ac:dyDescent="0.45">
      <c r="A400" s="232"/>
      <c r="B400" s="205"/>
      <c r="C400" s="183">
        <f>SUM(C347,7)</f>
        <v>44487</v>
      </c>
      <c r="D400" s="184"/>
      <c r="E400" s="185"/>
      <c r="F400" s="183">
        <f>SUM(C400+1)</f>
        <v>44488</v>
      </c>
      <c r="G400" s="184"/>
      <c r="H400" s="185"/>
      <c r="I400" s="183">
        <f>SUM(F400+1)</f>
        <v>44489</v>
      </c>
      <c r="J400" s="184"/>
      <c r="K400" s="185"/>
      <c r="L400" s="183">
        <f>SUM(I400+1)</f>
        <v>44490</v>
      </c>
      <c r="M400" s="184"/>
      <c r="N400" s="185"/>
      <c r="O400" s="183">
        <f>SUM(L400+1)</f>
        <v>44491</v>
      </c>
      <c r="P400" s="184"/>
      <c r="Q400" s="185"/>
      <c r="S400" s="11"/>
      <c r="T400" s="190"/>
      <c r="U400" s="187"/>
      <c r="V400" s="187"/>
      <c r="W400" s="187"/>
      <c r="X400" s="187"/>
      <c r="Y400" s="187"/>
      <c r="Z400" s="187"/>
      <c r="AA400" s="187"/>
      <c r="AB400" s="187"/>
      <c r="AC400" s="187"/>
      <c r="AD400" s="187"/>
      <c r="AE400" s="187"/>
      <c r="AF400" s="187"/>
      <c r="AG400" s="181"/>
    </row>
    <row r="401" spans="1:33" ht="18" customHeight="1" outlineLevel="1" thickBot="1" x14ac:dyDescent="0.45">
      <c r="A401" s="232"/>
      <c r="B401" s="192" t="s">
        <v>7</v>
      </c>
      <c r="C401" s="176"/>
      <c r="D401" s="144"/>
      <c r="E401" s="145"/>
      <c r="F401" s="157"/>
      <c r="G401" s="144"/>
      <c r="H401" s="145"/>
      <c r="I401" s="176"/>
      <c r="J401" s="144"/>
      <c r="K401" s="145"/>
      <c r="L401" s="157"/>
      <c r="M401" s="144"/>
      <c r="N401" s="145"/>
      <c r="O401" s="176"/>
      <c r="P401" s="144"/>
      <c r="Q401" s="145"/>
      <c r="S401" s="11"/>
      <c r="T401" s="190"/>
      <c r="U401" s="187"/>
      <c r="V401" s="187"/>
      <c r="W401" s="187"/>
      <c r="X401" s="187"/>
      <c r="Y401" s="187"/>
      <c r="Z401" s="187"/>
      <c r="AA401" s="187"/>
      <c r="AB401" s="187"/>
      <c r="AC401" s="187"/>
      <c r="AD401" s="187"/>
      <c r="AE401" s="187"/>
      <c r="AF401" s="187"/>
      <c r="AG401" s="181"/>
    </row>
    <row r="402" spans="1:33" ht="18" customHeight="1" outlineLevel="1" thickBot="1" x14ac:dyDescent="0.45">
      <c r="A402" s="232"/>
      <c r="B402" s="192"/>
      <c r="C402" s="154"/>
      <c r="D402" s="147"/>
      <c r="E402" s="148"/>
      <c r="F402" s="149"/>
      <c r="G402" s="147"/>
      <c r="H402" s="148"/>
      <c r="I402" s="154"/>
      <c r="J402" s="147"/>
      <c r="K402" s="148"/>
      <c r="L402" s="149"/>
      <c r="M402" s="147"/>
      <c r="N402" s="148"/>
      <c r="O402" s="154"/>
      <c r="P402" s="147"/>
      <c r="Q402" s="148"/>
      <c r="S402" s="11"/>
      <c r="T402" s="190"/>
      <c r="U402" s="187"/>
      <c r="V402" s="187"/>
      <c r="W402" s="187"/>
      <c r="X402" s="187"/>
      <c r="Y402" s="187"/>
      <c r="Z402" s="187"/>
      <c r="AA402" s="187"/>
      <c r="AB402" s="187"/>
      <c r="AC402" s="187"/>
      <c r="AD402" s="187"/>
      <c r="AE402" s="187"/>
      <c r="AF402" s="187"/>
      <c r="AG402" s="181"/>
    </row>
    <row r="403" spans="1:33" ht="18" customHeight="1" outlineLevel="1" thickBot="1" x14ac:dyDescent="0.45">
      <c r="A403" s="232"/>
      <c r="B403" s="192"/>
      <c r="C403" s="155"/>
      <c r="D403" s="147"/>
      <c r="E403" s="148"/>
      <c r="F403" s="150"/>
      <c r="G403" s="147"/>
      <c r="H403" s="148"/>
      <c r="I403" s="155"/>
      <c r="J403" s="147"/>
      <c r="K403" s="148"/>
      <c r="L403" s="150"/>
      <c r="M403" s="147"/>
      <c r="N403" s="148"/>
      <c r="O403" s="155"/>
      <c r="P403" s="147"/>
      <c r="Q403" s="148"/>
      <c r="S403" s="11"/>
      <c r="T403" s="190"/>
      <c r="U403" s="187"/>
      <c r="V403" s="187"/>
      <c r="W403" s="187"/>
      <c r="X403" s="187"/>
      <c r="Y403" s="187"/>
      <c r="Z403" s="187"/>
      <c r="AA403" s="187"/>
      <c r="AB403" s="187"/>
      <c r="AC403" s="187"/>
      <c r="AD403" s="187"/>
      <c r="AE403" s="187"/>
      <c r="AF403" s="187"/>
      <c r="AG403" s="181"/>
    </row>
    <row r="404" spans="1:33" ht="18" customHeight="1" outlineLevel="1" thickBot="1" x14ac:dyDescent="0.45">
      <c r="A404" s="232"/>
      <c r="B404" s="192"/>
      <c r="C404" s="140"/>
      <c r="D404" s="141"/>
      <c r="E404" s="142"/>
      <c r="F404" s="156"/>
      <c r="G404" s="141"/>
      <c r="H404" s="142"/>
      <c r="I404" s="140"/>
      <c r="J404" s="141"/>
      <c r="K404" s="142"/>
      <c r="L404" s="156"/>
      <c r="M404" s="141"/>
      <c r="N404" s="142"/>
      <c r="O404" s="140"/>
      <c r="P404" s="141"/>
      <c r="Q404" s="142"/>
      <c r="S404" s="11"/>
      <c r="T404" s="190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187"/>
      <c r="AE404" s="187"/>
      <c r="AF404" s="187"/>
      <c r="AG404" s="181"/>
    </row>
    <row r="405" spans="1:33" ht="18" customHeight="1" outlineLevel="1" thickBot="1" x14ac:dyDescent="0.45">
      <c r="A405" s="232"/>
      <c r="B405" s="192" t="s">
        <v>8</v>
      </c>
      <c r="C405" s="143"/>
      <c r="D405" s="144"/>
      <c r="E405" s="145"/>
      <c r="F405" s="143"/>
      <c r="G405" s="144"/>
      <c r="H405" s="145"/>
      <c r="I405" s="143"/>
      <c r="J405" s="144"/>
      <c r="K405" s="144"/>
      <c r="L405" s="143"/>
      <c r="M405" s="144"/>
      <c r="N405" s="145"/>
      <c r="O405" s="143"/>
      <c r="P405" s="144"/>
      <c r="Q405" s="145"/>
      <c r="S405" s="11"/>
      <c r="T405" s="190"/>
      <c r="U405" s="187"/>
      <c r="V405" s="187"/>
      <c r="W405" s="187"/>
      <c r="X405" s="187"/>
      <c r="Y405" s="187"/>
      <c r="Z405" s="187"/>
      <c r="AA405" s="187"/>
      <c r="AB405" s="187"/>
      <c r="AC405" s="187"/>
      <c r="AD405" s="187"/>
      <c r="AE405" s="187"/>
      <c r="AF405" s="187"/>
      <c r="AG405" s="181"/>
    </row>
    <row r="406" spans="1:33" ht="18" customHeight="1" outlineLevel="1" thickBot="1" x14ac:dyDescent="0.45">
      <c r="A406" s="232"/>
      <c r="B406" s="192"/>
      <c r="C406" s="146"/>
      <c r="D406" s="147"/>
      <c r="E406" s="148"/>
      <c r="F406" s="146"/>
      <c r="G406" s="147"/>
      <c r="H406" s="148"/>
      <c r="I406" s="146"/>
      <c r="J406" s="147"/>
      <c r="K406" s="147"/>
      <c r="L406" s="146"/>
      <c r="M406" s="147"/>
      <c r="N406" s="148"/>
      <c r="O406" s="146"/>
      <c r="P406" s="147"/>
      <c r="Q406" s="148"/>
      <c r="S406" s="11"/>
      <c r="T406" s="190"/>
      <c r="U406" s="187"/>
      <c r="V406" s="187"/>
      <c r="W406" s="187"/>
      <c r="X406" s="187"/>
      <c r="Y406" s="187"/>
      <c r="Z406" s="187"/>
      <c r="AA406" s="187"/>
      <c r="AB406" s="187"/>
      <c r="AC406" s="187"/>
      <c r="AD406" s="187"/>
      <c r="AE406" s="187"/>
      <c r="AF406" s="187"/>
      <c r="AG406" s="181"/>
    </row>
    <row r="407" spans="1:33" ht="18" customHeight="1" outlineLevel="1" thickBot="1" x14ac:dyDescent="0.4">
      <c r="A407" s="232"/>
      <c r="B407" s="192"/>
      <c r="C407" s="146"/>
      <c r="D407" s="147"/>
      <c r="E407" s="148"/>
      <c r="F407" s="146"/>
      <c r="G407" s="147"/>
      <c r="H407" s="148"/>
      <c r="I407" s="146"/>
      <c r="J407" s="147"/>
      <c r="K407" s="147"/>
      <c r="L407" s="146"/>
      <c r="M407" s="147"/>
      <c r="N407" s="148"/>
      <c r="O407" s="146"/>
      <c r="P407" s="147"/>
      <c r="Q407" s="148"/>
      <c r="T407" s="190"/>
      <c r="U407" s="187"/>
      <c r="V407" s="187"/>
      <c r="W407" s="187"/>
      <c r="X407" s="187"/>
      <c r="Y407" s="187"/>
      <c r="Z407" s="187"/>
      <c r="AA407" s="187"/>
      <c r="AB407" s="187"/>
      <c r="AC407" s="187"/>
      <c r="AD407" s="187"/>
      <c r="AE407" s="187"/>
      <c r="AF407" s="187"/>
      <c r="AG407" s="181"/>
    </row>
    <row r="408" spans="1:33" ht="18" customHeight="1" outlineLevel="1" thickBot="1" x14ac:dyDescent="0.45">
      <c r="A408" s="232"/>
      <c r="B408" s="192"/>
      <c r="C408" s="140"/>
      <c r="D408" s="141"/>
      <c r="E408" s="142"/>
      <c r="F408" s="140"/>
      <c r="G408" s="141"/>
      <c r="H408" s="142"/>
      <c r="I408" s="140"/>
      <c r="J408" s="141"/>
      <c r="K408" s="142"/>
      <c r="L408" s="140"/>
      <c r="M408" s="141"/>
      <c r="N408" s="142"/>
      <c r="O408" s="140"/>
      <c r="P408" s="141"/>
      <c r="Q408" s="142"/>
      <c r="S408" s="11"/>
      <c r="T408" s="190"/>
      <c r="U408" s="187"/>
      <c r="V408" s="187"/>
      <c r="W408" s="187"/>
      <c r="X408" s="187"/>
      <c r="Y408" s="187"/>
      <c r="Z408" s="187"/>
      <c r="AA408" s="187"/>
      <c r="AB408" s="187"/>
      <c r="AC408" s="187"/>
      <c r="AD408" s="187"/>
      <c r="AE408" s="187"/>
      <c r="AF408" s="187"/>
      <c r="AG408" s="181"/>
    </row>
    <row r="409" spans="1:33" ht="18" customHeight="1" outlineLevel="1" thickBot="1" x14ac:dyDescent="0.45">
      <c r="A409" s="232"/>
      <c r="B409" s="192" t="s">
        <v>9</v>
      </c>
      <c r="C409" s="143"/>
      <c r="D409" s="144"/>
      <c r="E409" s="145"/>
      <c r="F409" s="143"/>
      <c r="G409" s="144"/>
      <c r="H409" s="145"/>
      <c r="I409" s="143"/>
      <c r="J409" s="144"/>
      <c r="K409" s="144"/>
      <c r="L409" s="143"/>
      <c r="M409" s="144"/>
      <c r="N409" s="145"/>
      <c r="O409" s="143"/>
      <c r="P409" s="144"/>
      <c r="Q409" s="145"/>
      <c r="S409" s="11"/>
      <c r="T409" s="190"/>
      <c r="U409" s="187"/>
      <c r="V409" s="187"/>
      <c r="W409" s="187"/>
      <c r="X409" s="187"/>
      <c r="Y409" s="187"/>
      <c r="Z409" s="187"/>
      <c r="AA409" s="187"/>
      <c r="AB409" s="187"/>
      <c r="AC409" s="187"/>
      <c r="AD409" s="187"/>
      <c r="AE409" s="187"/>
      <c r="AF409" s="187"/>
      <c r="AG409" s="181"/>
    </row>
    <row r="410" spans="1:33" ht="18" customHeight="1" outlineLevel="1" thickBot="1" x14ac:dyDescent="0.45">
      <c r="A410" s="232"/>
      <c r="B410" s="192"/>
      <c r="C410" s="146"/>
      <c r="D410" s="147"/>
      <c r="E410" s="148"/>
      <c r="F410" s="146"/>
      <c r="G410" s="147"/>
      <c r="H410" s="148"/>
      <c r="I410" s="146"/>
      <c r="J410" s="147"/>
      <c r="K410" s="147"/>
      <c r="L410" s="146"/>
      <c r="M410" s="147"/>
      <c r="N410" s="148"/>
      <c r="O410" s="146"/>
      <c r="P410" s="147"/>
      <c r="Q410" s="148"/>
      <c r="S410" s="11"/>
      <c r="T410" s="190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1"/>
    </row>
    <row r="411" spans="1:33" ht="18" customHeight="1" outlineLevel="1" thickBot="1" x14ac:dyDescent="0.45">
      <c r="A411" s="232"/>
      <c r="B411" s="192"/>
      <c r="C411" s="146"/>
      <c r="D411" s="147"/>
      <c r="E411" s="148"/>
      <c r="F411" s="146"/>
      <c r="G411" s="147"/>
      <c r="H411" s="148"/>
      <c r="I411" s="146"/>
      <c r="J411" s="147"/>
      <c r="K411" s="147"/>
      <c r="L411" s="146"/>
      <c r="M411" s="147"/>
      <c r="N411" s="148"/>
      <c r="O411" s="146"/>
      <c r="P411" s="147"/>
      <c r="Q411" s="148"/>
      <c r="S411" s="32"/>
      <c r="T411" s="190"/>
      <c r="U411" s="187"/>
      <c r="V411" s="187"/>
      <c r="W411" s="187"/>
      <c r="X411" s="187"/>
      <c r="Y411" s="187"/>
      <c r="Z411" s="187"/>
      <c r="AA411" s="187"/>
      <c r="AB411" s="187"/>
      <c r="AC411" s="187"/>
      <c r="AD411" s="187"/>
      <c r="AE411" s="187"/>
      <c r="AF411" s="187"/>
      <c r="AG411" s="181"/>
    </row>
    <row r="412" spans="1:33" ht="18" customHeight="1" outlineLevel="1" thickBot="1" x14ac:dyDescent="0.45">
      <c r="A412" s="232"/>
      <c r="B412" s="192"/>
      <c r="C412" s="140"/>
      <c r="D412" s="141"/>
      <c r="E412" s="142"/>
      <c r="F412" s="140"/>
      <c r="G412" s="141"/>
      <c r="H412" s="142"/>
      <c r="I412" s="140"/>
      <c r="J412" s="141"/>
      <c r="K412" s="142"/>
      <c r="L412" s="140"/>
      <c r="M412" s="141"/>
      <c r="N412" s="142"/>
      <c r="O412" s="140"/>
      <c r="P412" s="141"/>
      <c r="Q412" s="142"/>
      <c r="S412" s="10" t="s">
        <v>47</v>
      </c>
      <c r="T412" s="191"/>
      <c r="U412" s="188"/>
      <c r="V412" s="188"/>
      <c r="W412" s="188"/>
      <c r="X412" s="188"/>
      <c r="Y412" s="188"/>
      <c r="Z412" s="188"/>
      <c r="AA412" s="188"/>
      <c r="AB412" s="188"/>
      <c r="AC412" s="188"/>
      <c r="AD412" s="188"/>
      <c r="AE412" s="188"/>
      <c r="AF412" s="188"/>
      <c r="AG412" s="182"/>
    </row>
    <row r="413" spans="1:33" ht="18" customHeight="1" outlineLevel="1" thickBot="1" x14ac:dyDescent="0.4">
      <c r="A413" s="232"/>
      <c r="B413" s="192" t="s">
        <v>10</v>
      </c>
      <c r="C413" s="143"/>
      <c r="D413" s="144"/>
      <c r="E413" s="145"/>
      <c r="F413" s="143"/>
      <c r="G413" s="144"/>
      <c r="H413" s="145"/>
      <c r="I413" s="143"/>
      <c r="J413" s="144"/>
      <c r="K413" s="145"/>
      <c r="L413" s="143"/>
      <c r="M413" s="144"/>
      <c r="N413" s="145"/>
      <c r="O413" s="143"/>
      <c r="P413" s="144"/>
      <c r="Q413" s="145"/>
      <c r="S413" s="8" t="s">
        <v>40</v>
      </c>
      <c r="T413" s="33">
        <v>0</v>
      </c>
      <c r="U413" s="34">
        <v>0</v>
      </c>
      <c r="V413" s="34">
        <v>0</v>
      </c>
      <c r="W413" s="34">
        <v>0</v>
      </c>
      <c r="X413" s="34">
        <v>0</v>
      </c>
      <c r="Y413" s="34">
        <v>0</v>
      </c>
      <c r="Z413" s="34">
        <v>0</v>
      </c>
      <c r="AA413" s="34">
        <v>0</v>
      </c>
      <c r="AB413" s="34">
        <v>0</v>
      </c>
      <c r="AC413" s="34">
        <v>0</v>
      </c>
      <c r="AD413" s="34">
        <v>0</v>
      </c>
      <c r="AE413" s="34">
        <v>0</v>
      </c>
      <c r="AF413" s="34">
        <v>0</v>
      </c>
      <c r="AG413" s="35">
        <v>0</v>
      </c>
    </row>
    <row r="414" spans="1:33" ht="18" customHeight="1" outlineLevel="1" thickBot="1" x14ac:dyDescent="0.4">
      <c r="A414" s="232"/>
      <c r="B414" s="192"/>
      <c r="C414" s="146"/>
      <c r="D414" s="147"/>
      <c r="E414" s="148"/>
      <c r="F414" s="146"/>
      <c r="G414" s="147"/>
      <c r="H414" s="148"/>
      <c r="I414" s="146"/>
      <c r="J414" s="147"/>
      <c r="K414" s="148"/>
      <c r="L414" s="146"/>
      <c r="M414" s="147"/>
      <c r="N414" s="148"/>
      <c r="O414" s="146"/>
      <c r="P414" s="147"/>
      <c r="Q414" s="148"/>
      <c r="S414" s="8" t="s">
        <v>45</v>
      </c>
      <c r="T414" s="36">
        <v>0</v>
      </c>
      <c r="U414" s="37">
        <v>0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7">
        <v>0</v>
      </c>
      <c r="AD414" s="37">
        <v>0</v>
      </c>
      <c r="AE414" s="37">
        <v>0</v>
      </c>
      <c r="AF414" s="37">
        <v>0</v>
      </c>
      <c r="AG414" s="38">
        <v>0</v>
      </c>
    </row>
    <row r="415" spans="1:33" ht="18" customHeight="1" outlineLevel="1" thickBot="1" x14ac:dyDescent="0.4">
      <c r="A415" s="232"/>
      <c r="B415" s="192"/>
      <c r="C415" s="146"/>
      <c r="D415" s="147"/>
      <c r="E415" s="148"/>
      <c r="F415" s="146"/>
      <c r="G415" s="147"/>
      <c r="H415" s="148"/>
      <c r="I415" s="146"/>
      <c r="J415" s="147"/>
      <c r="K415" s="148"/>
      <c r="L415" s="146"/>
      <c r="M415" s="147"/>
      <c r="N415" s="148"/>
      <c r="O415" s="146"/>
      <c r="P415" s="147"/>
      <c r="Q415" s="148"/>
      <c r="S415" s="8" t="s">
        <v>46</v>
      </c>
      <c r="T415" s="36">
        <v>0</v>
      </c>
      <c r="U415" s="37">
        <v>0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7">
        <v>0</v>
      </c>
      <c r="AD415" s="37">
        <v>0</v>
      </c>
      <c r="AE415" s="37">
        <v>0</v>
      </c>
      <c r="AF415" s="37">
        <v>0</v>
      </c>
      <c r="AG415" s="38">
        <v>0</v>
      </c>
    </row>
    <row r="416" spans="1:33" ht="18" customHeight="1" outlineLevel="1" thickBot="1" x14ac:dyDescent="0.4">
      <c r="A416" s="232"/>
      <c r="B416" s="192"/>
      <c r="C416" s="140"/>
      <c r="D416" s="141"/>
      <c r="E416" s="142"/>
      <c r="F416" s="140"/>
      <c r="G416" s="141"/>
      <c r="H416" s="142"/>
      <c r="I416" s="140"/>
      <c r="J416" s="141"/>
      <c r="K416" s="142"/>
      <c r="L416" s="140"/>
      <c r="M416" s="141"/>
      <c r="N416" s="142"/>
      <c r="O416" s="140"/>
      <c r="P416" s="141"/>
      <c r="Q416" s="142"/>
      <c r="S416" s="8" t="s">
        <v>50</v>
      </c>
      <c r="T416" s="36">
        <v>0</v>
      </c>
      <c r="U416" s="37">
        <v>0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7">
        <v>0</v>
      </c>
      <c r="AD416" s="37">
        <v>0</v>
      </c>
      <c r="AE416" s="37">
        <v>0</v>
      </c>
      <c r="AF416" s="37">
        <v>0</v>
      </c>
      <c r="AG416" s="38">
        <v>0</v>
      </c>
    </row>
    <row r="417" spans="1:33" ht="18" customHeight="1" outlineLevel="1" thickBot="1" x14ac:dyDescent="0.4">
      <c r="A417" s="232"/>
      <c r="B417" s="192" t="s">
        <v>11</v>
      </c>
      <c r="C417" s="143"/>
      <c r="D417" s="144"/>
      <c r="E417" s="145"/>
      <c r="F417" s="143"/>
      <c r="G417" s="144"/>
      <c r="H417" s="145"/>
      <c r="I417" s="143"/>
      <c r="J417" s="144"/>
      <c r="K417" s="145"/>
      <c r="L417" s="143"/>
      <c r="M417" s="144"/>
      <c r="N417" s="145"/>
      <c r="O417" s="143"/>
      <c r="P417" s="144"/>
      <c r="Q417" s="145"/>
      <c r="S417" s="8" t="s">
        <v>48</v>
      </c>
      <c r="T417" s="36">
        <v>0</v>
      </c>
      <c r="U417" s="37">
        <v>0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7">
        <v>0</v>
      </c>
      <c r="AD417" s="37">
        <v>0</v>
      </c>
      <c r="AE417" s="37">
        <v>0</v>
      </c>
      <c r="AF417" s="37">
        <v>0</v>
      </c>
      <c r="AG417" s="38">
        <v>0</v>
      </c>
    </row>
    <row r="418" spans="1:33" ht="18" customHeight="1" outlineLevel="1" thickBot="1" x14ac:dyDescent="0.4">
      <c r="A418" s="232"/>
      <c r="B418" s="192"/>
      <c r="C418" s="146"/>
      <c r="D418" s="147"/>
      <c r="E418" s="148"/>
      <c r="F418" s="146"/>
      <c r="G418" s="147"/>
      <c r="H418" s="148"/>
      <c r="I418" s="146"/>
      <c r="J418" s="147"/>
      <c r="K418" s="148"/>
      <c r="L418" s="146"/>
      <c r="M418" s="147"/>
      <c r="N418" s="148"/>
      <c r="O418" s="146"/>
      <c r="P418" s="147"/>
      <c r="Q418" s="148"/>
      <c r="S418" s="8" t="s">
        <v>6</v>
      </c>
      <c r="T418" s="39">
        <v>0</v>
      </c>
      <c r="U418" s="40">
        <v>0</v>
      </c>
      <c r="V418" s="40">
        <v>0</v>
      </c>
      <c r="W418" s="40">
        <v>0</v>
      </c>
      <c r="X418" s="40">
        <v>0</v>
      </c>
      <c r="Y418" s="40">
        <v>0</v>
      </c>
      <c r="Z418" s="40">
        <v>0</v>
      </c>
      <c r="AA418" s="40">
        <v>0</v>
      </c>
      <c r="AB418" s="40">
        <v>0</v>
      </c>
      <c r="AC418" s="40">
        <v>0</v>
      </c>
      <c r="AD418" s="40">
        <v>0</v>
      </c>
      <c r="AE418" s="40">
        <v>0</v>
      </c>
      <c r="AF418" s="40">
        <v>0</v>
      </c>
      <c r="AG418" s="41">
        <v>0</v>
      </c>
    </row>
    <row r="419" spans="1:33" ht="18" customHeight="1" outlineLevel="1" thickBot="1" x14ac:dyDescent="0.4">
      <c r="A419" s="232"/>
      <c r="B419" s="192"/>
      <c r="C419" s="146"/>
      <c r="D419" s="147"/>
      <c r="E419" s="148"/>
      <c r="F419" s="146"/>
      <c r="G419" s="147"/>
      <c r="H419" s="148"/>
      <c r="I419" s="146"/>
      <c r="J419" s="147"/>
      <c r="K419" s="148"/>
      <c r="L419" s="146"/>
      <c r="M419" s="147"/>
      <c r="N419" s="148"/>
      <c r="O419" s="146"/>
      <c r="P419" s="147"/>
      <c r="Q419" s="148"/>
    </row>
    <row r="420" spans="1:33" ht="18" customHeight="1" outlineLevel="1" thickBot="1" x14ac:dyDescent="0.4">
      <c r="A420" s="232"/>
      <c r="B420" s="200"/>
      <c r="C420" s="140"/>
      <c r="D420" s="141"/>
      <c r="E420" s="142"/>
      <c r="F420" s="140"/>
      <c r="G420" s="141"/>
      <c r="H420" s="142"/>
      <c r="I420" s="140"/>
      <c r="J420" s="141"/>
      <c r="K420" s="142"/>
      <c r="L420" s="140"/>
      <c r="M420" s="141"/>
      <c r="N420" s="142"/>
      <c r="O420" s="140"/>
      <c r="P420" s="141"/>
      <c r="Q420" s="142"/>
      <c r="S420" s="8" t="s">
        <v>44</v>
      </c>
      <c r="T420" s="42">
        <f t="shared" ref="T420:AG420" si="17">SUM(T413:T417)</f>
        <v>0</v>
      </c>
      <c r="U420" s="43">
        <f t="shared" si="17"/>
        <v>0</v>
      </c>
      <c r="V420" s="43">
        <f t="shared" si="17"/>
        <v>0</v>
      </c>
      <c r="W420" s="43">
        <f t="shared" si="17"/>
        <v>0</v>
      </c>
      <c r="X420" s="43">
        <f t="shared" si="17"/>
        <v>0</v>
      </c>
      <c r="Y420" s="43">
        <f t="shared" si="17"/>
        <v>0</v>
      </c>
      <c r="Z420" s="43">
        <f t="shared" si="17"/>
        <v>0</v>
      </c>
      <c r="AA420" s="43">
        <f t="shared" si="17"/>
        <v>0</v>
      </c>
      <c r="AB420" s="43">
        <f t="shared" si="17"/>
        <v>0</v>
      </c>
      <c r="AC420" s="43">
        <f t="shared" si="17"/>
        <v>0</v>
      </c>
      <c r="AD420" s="43">
        <f t="shared" si="17"/>
        <v>0</v>
      </c>
      <c r="AE420" s="43">
        <f t="shared" si="17"/>
        <v>0</v>
      </c>
      <c r="AF420" s="43">
        <f t="shared" si="17"/>
        <v>0</v>
      </c>
      <c r="AG420" s="43">
        <f t="shared" si="17"/>
        <v>0</v>
      </c>
    </row>
    <row r="421" spans="1:33" ht="18" customHeight="1" outlineLevel="1" thickBot="1" x14ac:dyDescent="0.4">
      <c r="A421" s="232"/>
      <c r="B421" s="192" t="s">
        <v>67</v>
      </c>
      <c r="C421" s="143"/>
      <c r="D421" s="144"/>
      <c r="E421" s="145"/>
      <c r="F421" s="143"/>
      <c r="G421" s="144"/>
      <c r="H421" s="145"/>
      <c r="I421" s="143"/>
      <c r="J421" s="144"/>
      <c r="K421" s="145"/>
      <c r="L421" s="143"/>
      <c r="M421" s="144"/>
      <c r="N421" s="145"/>
      <c r="O421" s="143"/>
      <c r="P421" s="144"/>
      <c r="Q421" s="145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</row>
    <row r="422" spans="1:33" ht="18" customHeight="1" outlineLevel="1" thickBot="1" x14ac:dyDescent="0.4">
      <c r="A422" s="232"/>
      <c r="B422" s="192"/>
      <c r="C422" s="146"/>
      <c r="D422" s="147"/>
      <c r="E422" s="148"/>
      <c r="F422" s="146"/>
      <c r="G422" s="147"/>
      <c r="H422" s="148"/>
      <c r="I422" s="146"/>
      <c r="J422" s="147"/>
      <c r="K422" s="148"/>
      <c r="L422" s="146"/>
      <c r="M422" s="147"/>
      <c r="N422" s="148"/>
      <c r="O422" s="146"/>
      <c r="P422" s="147"/>
      <c r="Q422" s="148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</row>
    <row r="423" spans="1:33" ht="18" customHeight="1" outlineLevel="1" thickBot="1" x14ac:dyDescent="0.4">
      <c r="A423" s="232"/>
      <c r="B423" s="192"/>
      <c r="C423" s="146"/>
      <c r="D423" s="147"/>
      <c r="E423" s="148"/>
      <c r="F423" s="146"/>
      <c r="G423" s="147"/>
      <c r="H423" s="148"/>
      <c r="I423" s="146"/>
      <c r="J423" s="147"/>
      <c r="K423" s="148"/>
      <c r="L423" s="146"/>
      <c r="M423" s="147"/>
      <c r="N423" s="148"/>
      <c r="O423" s="146"/>
      <c r="P423" s="147"/>
      <c r="Q423" s="148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</row>
    <row r="424" spans="1:33" ht="18" customHeight="1" outlineLevel="1" thickBot="1" x14ac:dyDescent="0.4">
      <c r="A424" s="232"/>
      <c r="B424" s="200"/>
      <c r="C424" s="140"/>
      <c r="D424" s="141"/>
      <c r="E424" s="142"/>
      <c r="F424" s="140"/>
      <c r="G424" s="141"/>
      <c r="H424" s="142"/>
      <c r="I424" s="140"/>
      <c r="J424" s="141"/>
      <c r="K424" s="142"/>
      <c r="L424" s="140"/>
      <c r="M424" s="141"/>
      <c r="N424" s="142"/>
      <c r="O424" s="140"/>
      <c r="P424" s="141"/>
      <c r="Q424" s="142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</row>
    <row r="425" spans="1:33" ht="18" customHeight="1" outlineLevel="1" thickBot="1" x14ac:dyDescent="0.4">
      <c r="A425" s="232"/>
      <c r="B425" s="73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5"/>
      <c r="P425" s="74"/>
      <c r="Q425" s="76"/>
    </row>
    <row r="426" spans="1:33" ht="18" customHeight="1" outlineLevel="1" thickBot="1" x14ac:dyDescent="0.4">
      <c r="A426" s="232"/>
      <c r="B426" s="194" t="s">
        <v>68</v>
      </c>
      <c r="C426" s="176"/>
      <c r="D426" s="144"/>
      <c r="E426" s="145"/>
      <c r="F426" s="157"/>
      <c r="G426" s="144"/>
      <c r="H426" s="145"/>
      <c r="I426" s="157"/>
      <c r="J426" s="144"/>
      <c r="K426" s="145"/>
      <c r="L426" s="157"/>
      <c r="M426" s="144"/>
      <c r="N426" s="145"/>
      <c r="O426" s="176"/>
      <c r="P426" s="144"/>
      <c r="Q426" s="145"/>
    </row>
    <row r="427" spans="1:33" ht="18" customHeight="1" outlineLevel="1" thickBot="1" x14ac:dyDescent="0.4">
      <c r="A427" s="232"/>
      <c r="B427" s="195"/>
      <c r="C427" s="154"/>
      <c r="D427" s="147"/>
      <c r="E427" s="148"/>
      <c r="F427" s="149"/>
      <c r="G427" s="147"/>
      <c r="H427" s="148"/>
      <c r="I427" s="149"/>
      <c r="J427" s="147"/>
      <c r="K427" s="148"/>
      <c r="L427" s="149"/>
      <c r="M427" s="147"/>
      <c r="N427" s="148"/>
      <c r="O427" s="154"/>
      <c r="P427" s="147"/>
      <c r="Q427" s="148"/>
    </row>
    <row r="428" spans="1:33" ht="18" customHeight="1" outlineLevel="1" thickBot="1" x14ac:dyDescent="0.4">
      <c r="A428" s="232"/>
      <c r="B428" s="195"/>
      <c r="C428" s="155"/>
      <c r="D428" s="147"/>
      <c r="E428" s="148"/>
      <c r="F428" s="150"/>
      <c r="G428" s="147"/>
      <c r="H428" s="148"/>
      <c r="I428" s="150"/>
      <c r="J428" s="147"/>
      <c r="K428" s="148"/>
      <c r="L428" s="150"/>
      <c r="M428" s="147"/>
      <c r="N428" s="148"/>
      <c r="O428" s="155"/>
      <c r="P428" s="147"/>
      <c r="Q428" s="148"/>
    </row>
    <row r="429" spans="1:33" ht="18" customHeight="1" outlineLevel="1" thickBot="1" x14ac:dyDescent="0.4">
      <c r="A429" s="232"/>
      <c r="B429" s="196"/>
      <c r="C429" s="140"/>
      <c r="D429" s="141"/>
      <c r="E429" s="142"/>
      <c r="F429" s="156"/>
      <c r="G429" s="141"/>
      <c r="H429" s="142"/>
      <c r="I429" s="156"/>
      <c r="J429" s="141"/>
      <c r="K429" s="142"/>
      <c r="L429" s="156"/>
      <c r="M429" s="141"/>
      <c r="N429" s="142"/>
      <c r="O429" s="140"/>
      <c r="P429" s="141"/>
      <c r="Q429" s="142"/>
    </row>
    <row r="430" spans="1:33" ht="18" customHeight="1" outlineLevel="1" thickBot="1" x14ac:dyDescent="0.4">
      <c r="A430" s="232"/>
      <c r="B430" s="193" t="s">
        <v>12</v>
      </c>
      <c r="C430" s="157"/>
      <c r="D430" s="144"/>
      <c r="E430" s="145"/>
      <c r="F430" s="157" t="s">
        <v>154</v>
      </c>
      <c r="G430" s="144"/>
      <c r="H430" s="145"/>
      <c r="I430" s="157" t="s">
        <v>154</v>
      </c>
      <c r="J430" s="144"/>
      <c r="K430" s="144"/>
      <c r="L430" s="157" t="s">
        <v>154</v>
      </c>
      <c r="M430" s="144"/>
      <c r="N430" s="145"/>
      <c r="O430" s="143"/>
      <c r="P430" s="144"/>
      <c r="Q430" s="145"/>
    </row>
    <row r="431" spans="1:33" ht="18" customHeight="1" outlineLevel="1" thickBot="1" x14ac:dyDescent="0.4">
      <c r="A431" s="232"/>
      <c r="B431" s="192"/>
      <c r="C431" s="149"/>
      <c r="D431" s="147"/>
      <c r="E431" s="148"/>
      <c r="F431" s="149"/>
      <c r="G431" s="147"/>
      <c r="H431" s="148"/>
      <c r="I431" s="149"/>
      <c r="J431" s="147"/>
      <c r="K431" s="147"/>
      <c r="L431" s="149"/>
      <c r="M431" s="147"/>
      <c r="N431" s="148"/>
      <c r="O431" s="146"/>
      <c r="P431" s="147"/>
      <c r="Q431" s="148"/>
    </row>
    <row r="432" spans="1:33" ht="18" customHeight="1" outlineLevel="1" thickBot="1" x14ac:dyDescent="0.4">
      <c r="A432" s="232"/>
      <c r="B432" s="192"/>
      <c r="C432" s="150"/>
      <c r="D432" s="147"/>
      <c r="E432" s="148"/>
      <c r="F432" s="150"/>
      <c r="G432" s="147"/>
      <c r="H432" s="148"/>
      <c r="I432" s="150"/>
      <c r="J432" s="147"/>
      <c r="K432" s="147"/>
      <c r="L432" s="150"/>
      <c r="M432" s="147"/>
      <c r="N432" s="148"/>
      <c r="O432" s="146"/>
      <c r="P432" s="147"/>
      <c r="Q432" s="148"/>
    </row>
    <row r="433" spans="1:17" ht="18" customHeight="1" outlineLevel="1" thickBot="1" x14ac:dyDescent="0.4">
      <c r="A433" s="232"/>
      <c r="B433" s="192"/>
      <c r="C433" s="156"/>
      <c r="D433" s="141"/>
      <c r="E433" s="142"/>
      <c r="F433" s="156"/>
      <c r="G433" s="141"/>
      <c r="H433" s="142"/>
      <c r="I433" s="156"/>
      <c r="J433" s="141"/>
      <c r="K433" s="142"/>
      <c r="L433" s="156"/>
      <c r="M433" s="141"/>
      <c r="N433" s="142"/>
      <c r="O433" s="140"/>
      <c r="P433" s="141"/>
      <c r="Q433" s="142"/>
    </row>
    <row r="434" spans="1:17" ht="18" customHeight="1" outlineLevel="1" thickBot="1" x14ac:dyDescent="0.4">
      <c r="A434" s="232"/>
      <c r="B434" s="192" t="s">
        <v>13</v>
      </c>
      <c r="C434" s="143"/>
      <c r="D434" s="144"/>
      <c r="E434" s="145"/>
      <c r="F434" s="143"/>
      <c r="G434" s="144"/>
      <c r="H434" s="145"/>
      <c r="I434" s="143"/>
      <c r="J434" s="144"/>
      <c r="K434" s="144"/>
      <c r="L434" s="143"/>
      <c r="M434" s="144"/>
      <c r="N434" s="145"/>
      <c r="O434" s="143"/>
      <c r="P434" s="144"/>
      <c r="Q434" s="145"/>
    </row>
    <row r="435" spans="1:17" ht="18" customHeight="1" outlineLevel="1" thickBot="1" x14ac:dyDescent="0.4">
      <c r="A435" s="232"/>
      <c r="B435" s="192"/>
      <c r="C435" s="146"/>
      <c r="D435" s="147"/>
      <c r="E435" s="148"/>
      <c r="F435" s="146"/>
      <c r="G435" s="147"/>
      <c r="H435" s="148"/>
      <c r="I435" s="146"/>
      <c r="J435" s="147"/>
      <c r="K435" s="147"/>
      <c r="L435" s="146"/>
      <c r="M435" s="147"/>
      <c r="N435" s="148"/>
      <c r="O435" s="146"/>
      <c r="P435" s="147"/>
      <c r="Q435" s="148"/>
    </row>
    <row r="436" spans="1:17" ht="18" customHeight="1" outlineLevel="1" thickBot="1" x14ac:dyDescent="0.4">
      <c r="A436" s="232"/>
      <c r="B436" s="192"/>
      <c r="C436" s="146"/>
      <c r="D436" s="147"/>
      <c r="E436" s="148"/>
      <c r="F436" s="146"/>
      <c r="G436" s="147"/>
      <c r="H436" s="148"/>
      <c r="I436" s="146"/>
      <c r="J436" s="147"/>
      <c r="K436" s="147"/>
      <c r="L436" s="146"/>
      <c r="M436" s="147"/>
      <c r="N436" s="148"/>
      <c r="O436" s="146"/>
      <c r="P436" s="147"/>
      <c r="Q436" s="148"/>
    </row>
    <row r="437" spans="1:17" ht="18" customHeight="1" outlineLevel="1" thickBot="1" x14ac:dyDescent="0.4">
      <c r="A437" s="232"/>
      <c r="B437" s="192"/>
      <c r="C437" s="140"/>
      <c r="D437" s="141"/>
      <c r="E437" s="142"/>
      <c r="F437" s="140"/>
      <c r="G437" s="141"/>
      <c r="H437" s="142"/>
      <c r="I437" s="140"/>
      <c r="J437" s="141"/>
      <c r="K437" s="142"/>
      <c r="L437" s="140"/>
      <c r="M437" s="141"/>
      <c r="N437" s="142"/>
      <c r="O437" s="140"/>
      <c r="P437" s="141"/>
      <c r="Q437" s="142"/>
    </row>
    <row r="438" spans="1:17" ht="18" customHeight="1" outlineLevel="1" thickBot="1" x14ac:dyDescent="0.4">
      <c r="A438" s="232"/>
      <c r="B438" s="192" t="s">
        <v>18</v>
      </c>
      <c r="C438" s="143"/>
      <c r="D438" s="144"/>
      <c r="E438" s="145"/>
      <c r="F438" s="143"/>
      <c r="G438" s="144"/>
      <c r="H438" s="145"/>
      <c r="I438" s="143"/>
      <c r="J438" s="144"/>
      <c r="K438" s="145"/>
      <c r="L438" s="143"/>
      <c r="M438" s="144"/>
      <c r="N438" s="145"/>
      <c r="O438" s="143"/>
      <c r="P438" s="144"/>
      <c r="Q438" s="145"/>
    </row>
    <row r="439" spans="1:17" ht="18" customHeight="1" outlineLevel="1" thickBot="1" x14ac:dyDescent="0.4">
      <c r="A439" s="232"/>
      <c r="B439" s="192"/>
      <c r="C439" s="146"/>
      <c r="D439" s="147"/>
      <c r="E439" s="148"/>
      <c r="F439" s="146"/>
      <c r="G439" s="147"/>
      <c r="H439" s="148"/>
      <c r="I439" s="146"/>
      <c r="J439" s="147"/>
      <c r="K439" s="148"/>
      <c r="L439" s="146"/>
      <c r="M439" s="147"/>
      <c r="N439" s="148"/>
      <c r="O439" s="146"/>
      <c r="P439" s="147"/>
      <c r="Q439" s="148"/>
    </row>
    <row r="440" spans="1:17" ht="18" customHeight="1" outlineLevel="1" thickBot="1" x14ac:dyDescent="0.4">
      <c r="A440" s="232"/>
      <c r="B440" s="192"/>
      <c r="C440" s="146"/>
      <c r="D440" s="147"/>
      <c r="E440" s="148"/>
      <c r="F440" s="146"/>
      <c r="G440" s="147"/>
      <c r="H440" s="148"/>
      <c r="I440" s="146"/>
      <c r="J440" s="147"/>
      <c r="K440" s="148"/>
      <c r="L440" s="146"/>
      <c r="M440" s="147"/>
      <c r="N440" s="148"/>
      <c r="O440" s="146"/>
      <c r="P440" s="147"/>
      <c r="Q440" s="148"/>
    </row>
    <row r="441" spans="1:17" ht="18" customHeight="1" outlineLevel="1" thickBot="1" x14ac:dyDescent="0.4">
      <c r="A441" s="232"/>
      <c r="B441" s="192"/>
      <c r="C441" s="140"/>
      <c r="D441" s="141"/>
      <c r="E441" s="142"/>
      <c r="F441" s="140"/>
      <c r="G441" s="141"/>
      <c r="H441" s="142"/>
      <c r="I441" s="140"/>
      <c r="J441" s="141"/>
      <c r="K441" s="142"/>
      <c r="L441" s="140"/>
      <c r="M441" s="141"/>
      <c r="N441" s="142"/>
      <c r="O441" s="140"/>
      <c r="P441" s="141"/>
      <c r="Q441" s="142"/>
    </row>
    <row r="442" spans="1:17" ht="18" customHeight="1" outlineLevel="1" thickBot="1" x14ac:dyDescent="0.4">
      <c r="A442" s="232"/>
      <c r="B442" s="192" t="s">
        <v>19</v>
      </c>
      <c r="C442" s="143"/>
      <c r="D442" s="144"/>
      <c r="E442" s="145"/>
      <c r="F442" s="143"/>
      <c r="G442" s="144"/>
      <c r="H442" s="145"/>
      <c r="I442" s="143"/>
      <c r="J442" s="144"/>
      <c r="K442" s="145"/>
      <c r="L442" s="143"/>
      <c r="M442" s="144"/>
      <c r="N442" s="145"/>
      <c r="O442" s="143"/>
      <c r="P442" s="144"/>
      <c r="Q442" s="145"/>
    </row>
    <row r="443" spans="1:17" ht="18" customHeight="1" outlineLevel="1" thickBot="1" x14ac:dyDescent="0.4">
      <c r="A443" s="232"/>
      <c r="B443" s="192"/>
      <c r="C443" s="146"/>
      <c r="D443" s="147"/>
      <c r="E443" s="148"/>
      <c r="F443" s="146"/>
      <c r="G443" s="147"/>
      <c r="H443" s="148"/>
      <c r="I443" s="146"/>
      <c r="J443" s="147"/>
      <c r="K443" s="148"/>
      <c r="L443" s="146"/>
      <c r="M443" s="147"/>
      <c r="N443" s="148"/>
      <c r="O443" s="146"/>
      <c r="P443" s="147"/>
      <c r="Q443" s="148"/>
    </row>
    <row r="444" spans="1:17" ht="18" customHeight="1" outlineLevel="1" thickBot="1" x14ac:dyDescent="0.4">
      <c r="A444" s="232"/>
      <c r="B444" s="192"/>
      <c r="C444" s="146"/>
      <c r="D444" s="147"/>
      <c r="E444" s="148"/>
      <c r="F444" s="146"/>
      <c r="G444" s="147"/>
      <c r="H444" s="148"/>
      <c r="I444" s="146"/>
      <c r="J444" s="147"/>
      <c r="K444" s="148"/>
      <c r="L444" s="146"/>
      <c r="M444" s="147"/>
      <c r="N444" s="148"/>
      <c r="O444" s="146"/>
      <c r="P444" s="147"/>
      <c r="Q444" s="148"/>
    </row>
    <row r="445" spans="1:17" ht="18" customHeight="1" outlineLevel="1" thickBot="1" x14ac:dyDescent="0.4">
      <c r="A445" s="232"/>
      <c r="B445" s="192"/>
      <c r="C445" s="140"/>
      <c r="D445" s="141"/>
      <c r="E445" s="142"/>
      <c r="F445" s="140"/>
      <c r="G445" s="141"/>
      <c r="H445" s="142"/>
      <c r="I445" s="140"/>
      <c r="J445" s="141"/>
      <c r="K445" s="142"/>
      <c r="L445" s="140"/>
      <c r="M445" s="141"/>
      <c r="N445" s="142"/>
      <c r="O445" s="140"/>
      <c r="P445" s="141"/>
      <c r="Q445" s="142"/>
    </row>
    <row r="446" spans="1:17" ht="18" customHeight="1" outlineLevel="1" thickBot="1" x14ac:dyDescent="0.4">
      <c r="A446" s="232"/>
      <c r="B446" s="192" t="s">
        <v>20</v>
      </c>
      <c r="C446" s="143"/>
      <c r="D446" s="144"/>
      <c r="E446" s="145"/>
      <c r="F446" s="143"/>
      <c r="G446" s="144"/>
      <c r="H446" s="145"/>
      <c r="I446" s="143"/>
      <c r="J446" s="144"/>
      <c r="K446" s="145"/>
      <c r="L446" s="143"/>
      <c r="M446" s="144"/>
      <c r="N446" s="145"/>
      <c r="O446" s="143"/>
      <c r="P446" s="144"/>
      <c r="Q446" s="145"/>
    </row>
    <row r="447" spans="1:17" ht="18" customHeight="1" outlineLevel="1" thickBot="1" x14ac:dyDescent="0.4">
      <c r="A447" s="232"/>
      <c r="B447" s="192"/>
      <c r="C447" s="146"/>
      <c r="D447" s="147"/>
      <c r="E447" s="148"/>
      <c r="F447" s="146"/>
      <c r="G447" s="147"/>
      <c r="H447" s="148"/>
      <c r="I447" s="146"/>
      <c r="J447" s="147"/>
      <c r="K447" s="148"/>
      <c r="L447" s="146"/>
      <c r="M447" s="147"/>
      <c r="N447" s="148"/>
      <c r="O447" s="146"/>
      <c r="P447" s="147"/>
      <c r="Q447" s="148"/>
    </row>
    <row r="448" spans="1:17" ht="18" customHeight="1" outlineLevel="1" thickBot="1" x14ac:dyDescent="0.4">
      <c r="A448" s="232"/>
      <c r="B448" s="192"/>
      <c r="C448" s="146"/>
      <c r="D448" s="147"/>
      <c r="E448" s="148"/>
      <c r="F448" s="146"/>
      <c r="G448" s="147"/>
      <c r="H448" s="148"/>
      <c r="I448" s="146"/>
      <c r="J448" s="147"/>
      <c r="K448" s="148"/>
      <c r="L448" s="146"/>
      <c r="M448" s="147"/>
      <c r="N448" s="148"/>
      <c r="O448" s="146"/>
      <c r="P448" s="147"/>
      <c r="Q448" s="148"/>
    </row>
    <row r="449" spans="1:33" ht="18" customHeight="1" outlineLevel="1" thickBot="1" x14ac:dyDescent="0.4">
      <c r="A449" s="233"/>
      <c r="B449" s="192"/>
      <c r="C449" s="140"/>
      <c r="D449" s="141"/>
      <c r="E449" s="142"/>
      <c r="F449" s="140"/>
      <c r="G449" s="141"/>
      <c r="H449" s="142"/>
      <c r="I449" s="140"/>
      <c r="J449" s="141"/>
      <c r="K449" s="142"/>
      <c r="L449" s="140"/>
      <c r="M449" s="141"/>
      <c r="N449" s="142"/>
      <c r="O449" s="140"/>
      <c r="P449" s="141"/>
      <c r="Q449" s="142"/>
    </row>
    <row r="450" spans="1:33" ht="18" customHeight="1" outlineLevel="1" x14ac:dyDescent="0.7"/>
    <row r="451" spans="1:33" ht="18" customHeight="1" outlineLevel="1" thickBot="1" x14ac:dyDescent="0.75"/>
    <row r="452" spans="1:33" ht="18" customHeight="1" outlineLevel="1" x14ac:dyDescent="0.35">
      <c r="A452" s="231">
        <f>A399+1</f>
        <v>8</v>
      </c>
      <c r="B452" s="204" t="s">
        <v>0</v>
      </c>
      <c r="C452" s="177" t="s">
        <v>1</v>
      </c>
      <c r="D452" s="178"/>
      <c r="E452" s="179"/>
      <c r="F452" s="177" t="s">
        <v>2</v>
      </c>
      <c r="G452" s="178"/>
      <c r="H452" s="179"/>
      <c r="I452" s="177" t="s">
        <v>3</v>
      </c>
      <c r="J452" s="178"/>
      <c r="K452" s="179"/>
      <c r="L452" s="177" t="s">
        <v>4</v>
      </c>
      <c r="M452" s="178"/>
      <c r="N452" s="179"/>
      <c r="O452" s="177" t="s">
        <v>5</v>
      </c>
      <c r="P452" s="178"/>
      <c r="Q452" s="179"/>
      <c r="T452" s="189" t="str">
        <f>T399</f>
        <v>Fundamentos de sistemas aéreos non tripulados</v>
      </c>
      <c r="U452" s="186" t="str">
        <f t="shared" ref="U452:W452" si="18">U399</f>
        <v>Operacións, lexislación e certificación</v>
      </c>
      <c r="V452" s="186" t="str">
        <f t="shared" si="18"/>
        <v>Aerodinámica, mecánica de voo e propulsión</v>
      </c>
      <c r="W452" s="186" t="str">
        <f t="shared" si="18"/>
        <v>Sistemas de observación</v>
      </c>
      <c r="X452" s="186"/>
      <c r="Y452" s="186"/>
      <c r="Z452" s="186"/>
      <c r="AA452" s="186"/>
      <c r="AB452" s="186"/>
      <c r="AC452" s="186"/>
      <c r="AD452" s="186"/>
      <c r="AE452" s="186"/>
      <c r="AF452" s="186"/>
      <c r="AG452" s="180"/>
    </row>
    <row r="453" spans="1:33" ht="18" customHeight="1" outlineLevel="1" thickBot="1" x14ac:dyDescent="0.45">
      <c r="A453" s="232"/>
      <c r="B453" s="205"/>
      <c r="C453" s="183">
        <f>SUM(C400,7)</f>
        <v>44494</v>
      </c>
      <c r="D453" s="184"/>
      <c r="E453" s="185"/>
      <c r="F453" s="183">
        <f>SUM(C453+1)</f>
        <v>44495</v>
      </c>
      <c r="G453" s="184"/>
      <c r="H453" s="185"/>
      <c r="I453" s="183">
        <f>SUM(F453+1)</f>
        <v>44496</v>
      </c>
      <c r="J453" s="184"/>
      <c r="K453" s="185"/>
      <c r="L453" s="183">
        <f>SUM(I453+1)</f>
        <v>44497</v>
      </c>
      <c r="M453" s="184"/>
      <c r="N453" s="185"/>
      <c r="O453" s="183">
        <f>SUM(L453+1)</f>
        <v>44498</v>
      </c>
      <c r="P453" s="184"/>
      <c r="Q453" s="185"/>
      <c r="S453" s="11"/>
      <c r="T453" s="190"/>
      <c r="U453" s="187"/>
      <c r="V453" s="187"/>
      <c r="W453" s="187"/>
      <c r="X453" s="187"/>
      <c r="Y453" s="187"/>
      <c r="Z453" s="187"/>
      <c r="AA453" s="187"/>
      <c r="AB453" s="187"/>
      <c r="AC453" s="187"/>
      <c r="AD453" s="187"/>
      <c r="AE453" s="187"/>
      <c r="AF453" s="187"/>
      <c r="AG453" s="181"/>
    </row>
    <row r="454" spans="1:33" ht="18" customHeight="1" outlineLevel="1" thickBot="1" x14ac:dyDescent="0.45">
      <c r="A454" s="232"/>
      <c r="B454" s="192" t="s">
        <v>7</v>
      </c>
      <c r="C454" s="176"/>
      <c r="D454" s="144"/>
      <c r="E454" s="145"/>
      <c r="F454" s="157"/>
      <c r="G454" s="144"/>
      <c r="H454" s="145"/>
      <c r="I454" s="176"/>
      <c r="J454" s="144"/>
      <c r="K454" s="145"/>
      <c r="L454" s="157"/>
      <c r="M454" s="144"/>
      <c r="N454" s="145"/>
      <c r="O454" s="176"/>
      <c r="P454" s="144"/>
      <c r="Q454" s="145"/>
      <c r="S454" s="11"/>
      <c r="T454" s="190"/>
      <c r="U454" s="187"/>
      <c r="V454" s="187"/>
      <c r="W454" s="187"/>
      <c r="X454" s="187"/>
      <c r="Y454" s="187"/>
      <c r="Z454" s="187"/>
      <c r="AA454" s="187"/>
      <c r="AB454" s="187"/>
      <c r="AC454" s="187"/>
      <c r="AD454" s="187"/>
      <c r="AE454" s="187"/>
      <c r="AF454" s="187"/>
      <c r="AG454" s="181"/>
    </row>
    <row r="455" spans="1:33" ht="18" customHeight="1" outlineLevel="1" thickBot="1" x14ac:dyDescent="0.45">
      <c r="A455" s="232"/>
      <c r="B455" s="192"/>
      <c r="C455" s="154"/>
      <c r="D455" s="147"/>
      <c r="E455" s="148"/>
      <c r="F455" s="149"/>
      <c r="G455" s="147"/>
      <c r="H455" s="148"/>
      <c r="I455" s="154"/>
      <c r="J455" s="147"/>
      <c r="K455" s="148"/>
      <c r="L455" s="149"/>
      <c r="M455" s="147"/>
      <c r="N455" s="148"/>
      <c r="O455" s="154"/>
      <c r="P455" s="147"/>
      <c r="Q455" s="148"/>
      <c r="S455" s="11"/>
      <c r="T455" s="190"/>
      <c r="U455" s="187"/>
      <c r="V455" s="187"/>
      <c r="W455" s="187"/>
      <c r="X455" s="187"/>
      <c r="Y455" s="187"/>
      <c r="Z455" s="187"/>
      <c r="AA455" s="187"/>
      <c r="AB455" s="187"/>
      <c r="AC455" s="187"/>
      <c r="AD455" s="187"/>
      <c r="AE455" s="187"/>
      <c r="AF455" s="187"/>
      <c r="AG455" s="181"/>
    </row>
    <row r="456" spans="1:33" ht="18" customHeight="1" outlineLevel="1" thickBot="1" x14ac:dyDescent="0.45">
      <c r="A456" s="232"/>
      <c r="B456" s="192"/>
      <c r="C456" s="155"/>
      <c r="D456" s="147"/>
      <c r="E456" s="148"/>
      <c r="F456" s="150"/>
      <c r="G456" s="147"/>
      <c r="H456" s="148"/>
      <c r="I456" s="155"/>
      <c r="J456" s="147"/>
      <c r="K456" s="148"/>
      <c r="L456" s="150"/>
      <c r="M456" s="147"/>
      <c r="N456" s="148"/>
      <c r="O456" s="155"/>
      <c r="P456" s="147"/>
      <c r="Q456" s="148"/>
      <c r="S456" s="11"/>
      <c r="T456" s="190"/>
      <c r="U456" s="187"/>
      <c r="V456" s="187"/>
      <c r="W456" s="187"/>
      <c r="X456" s="187"/>
      <c r="Y456" s="187"/>
      <c r="Z456" s="187"/>
      <c r="AA456" s="187"/>
      <c r="AB456" s="187"/>
      <c r="AC456" s="187"/>
      <c r="AD456" s="187"/>
      <c r="AE456" s="187"/>
      <c r="AF456" s="187"/>
      <c r="AG456" s="181"/>
    </row>
    <row r="457" spans="1:33" ht="18" customHeight="1" outlineLevel="1" thickBot="1" x14ac:dyDescent="0.45">
      <c r="A457" s="232"/>
      <c r="B457" s="192"/>
      <c r="C457" s="140"/>
      <c r="D457" s="141"/>
      <c r="E457" s="142"/>
      <c r="F457" s="156"/>
      <c r="G457" s="141"/>
      <c r="H457" s="142"/>
      <c r="I457" s="140"/>
      <c r="J457" s="141"/>
      <c r="K457" s="142"/>
      <c r="L457" s="156"/>
      <c r="M457" s="141"/>
      <c r="N457" s="142"/>
      <c r="O457" s="140"/>
      <c r="P457" s="141"/>
      <c r="Q457" s="142"/>
      <c r="S457" s="11"/>
      <c r="T457" s="190"/>
      <c r="U457" s="187"/>
      <c r="V457" s="187"/>
      <c r="W457" s="187"/>
      <c r="X457" s="187"/>
      <c r="Y457" s="187"/>
      <c r="Z457" s="187"/>
      <c r="AA457" s="187"/>
      <c r="AB457" s="187"/>
      <c r="AC457" s="187"/>
      <c r="AD457" s="187"/>
      <c r="AE457" s="187"/>
      <c r="AF457" s="187"/>
      <c r="AG457" s="181"/>
    </row>
    <row r="458" spans="1:33" ht="18" customHeight="1" outlineLevel="1" thickBot="1" x14ac:dyDescent="0.45">
      <c r="A458" s="232"/>
      <c r="B458" s="192" t="s">
        <v>8</v>
      </c>
      <c r="C458" s="143"/>
      <c r="D458" s="144"/>
      <c r="E458" s="145"/>
      <c r="F458" s="143"/>
      <c r="G458" s="144"/>
      <c r="H458" s="145"/>
      <c r="I458" s="143"/>
      <c r="J458" s="144"/>
      <c r="K458" s="144"/>
      <c r="L458" s="143"/>
      <c r="M458" s="144"/>
      <c r="N458" s="145"/>
      <c r="O458" s="143"/>
      <c r="P458" s="144"/>
      <c r="Q458" s="145"/>
      <c r="S458" s="11"/>
      <c r="T458" s="190"/>
      <c r="U458" s="187"/>
      <c r="V458" s="187"/>
      <c r="W458" s="187"/>
      <c r="X458" s="187"/>
      <c r="Y458" s="187"/>
      <c r="Z458" s="187"/>
      <c r="AA458" s="187"/>
      <c r="AB458" s="187"/>
      <c r="AC458" s="187"/>
      <c r="AD458" s="187"/>
      <c r="AE458" s="187"/>
      <c r="AF458" s="187"/>
      <c r="AG458" s="181"/>
    </row>
    <row r="459" spans="1:33" ht="18" customHeight="1" outlineLevel="1" thickBot="1" x14ac:dyDescent="0.45">
      <c r="A459" s="232"/>
      <c r="B459" s="192"/>
      <c r="C459" s="146"/>
      <c r="D459" s="147"/>
      <c r="E459" s="148"/>
      <c r="F459" s="146"/>
      <c r="G459" s="147"/>
      <c r="H459" s="148"/>
      <c r="I459" s="146"/>
      <c r="J459" s="147"/>
      <c r="K459" s="147"/>
      <c r="L459" s="146"/>
      <c r="M459" s="147"/>
      <c r="N459" s="148"/>
      <c r="O459" s="146"/>
      <c r="P459" s="147"/>
      <c r="Q459" s="148"/>
      <c r="S459" s="11"/>
      <c r="T459" s="190"/>
      <c r="U459" s="187"/>
      <c r="V459" s="187"/>
      <c r="W459" s="187"/>
      <c r="X459" s="187"/>
      <c r="Y459" s="187"/>
      <c r="Z459" s="187"/>
      <c r="AA459" s="187"/>
      <c r="AB459" s="187"/>
      <c r="AC459" s="187"/>
      <c r="AD459" s="187"/>
      <c r="AE459" s="187"/>
      <c r="AF459" s="187"/>
      <c r="AG459" s="181"/>
    </row>
    <row r="460" spans="1:33" ht="18" customHeight="1" outlineLevel="1" thickBot="1" x14ac:dyDescent="0.4">
      <c r="A460" s="232"/>
      <c r="B460" s="192"/>
      <c r="C460" s="146"/>
      <c r="D460" s="147"/>
      <c r="E460" s="148"/>
      <c r="F460" s="146"/>
      <c r="G460" s="147"/>
      <c r="H460" s="148"/>
      <c r="I460" s="146"/>
      <c r="J460" s="147"/>
      <c r="K460" s="147"/>
      <c r="L460" s="146"/>
      <c r="M460" s="147"/>
      <c r="N460" s="148"/>
      <c r="O460" s="146"/>
      <c r="P460" s="147"/>
      <c r="Q460" s="148"/>
      <c r="T460" s="190"/>
      <c r="U460" s="187"/>
      <c r="V460" s="187"/>
      <c r="W460" s="187"/>
      <c r="X460" s="187"/>
      <c r="Y460" s="187"/>
      <c r="Z460" s="187"/>
      <c r="AA460" s="187"/>
      <c r="AB460" s="187"/>
      <c r="AC460" s="187"/>
      <c r="AD460" s="187"/>
      <c r="AE460" s="187"/>
      <c r="AF460" s="187"/>
      <c r="AG460" s="181"/>
    </row>
    <row r="461" spans="1:33" ht="18" customHeight="1" outlineLevel="1" thickBot="1" x14ac:dyDescent="0.45">
      <c r="A461" s="232"/>
      <c r="B461" s="192"/>
      <c r="C461" s="140"/>
      <c r="D461" s="141"/>
      <c r="E461" s="142"/>
      <c r="F461" s="140"/>
      <c r="G461" s="141"/>
      <c r="H461" s="142"/>
      <c r="I461" s="140"/>
      <c r="J461" s="141"/>
      <c r="K461" s="142"/>
      <c r="L461" s="140"/>
      <c r="M461" s="141"/>
      <c r="N461" s="142"/>
      <c r="O461" s="140"/>
      <c r="P461" s="141"/>
      <c r="Q461" s="142"/>
      <c r="S461" s="11"/>
      <c r="T461" s="190"/>
      <c r="U461" s="187"/>
      <c r="V461" s="187"/>
      <c r="W461" s="187"/>
      <c r="X461" s="187"/>
      <c r="Y461" s="187"/>
      <c r="Z461" s="187"/>
      <c r="AA461" s="187"/>
      <c r="AB461" s="187"/>
      <c r="AC461" s="187"/>
      <c r="AD461" s="187"/>
      <c r="AE461" s="187"/>
      <c r="AF461" s="187"/>
      <c r="AG461" s="181"/>
    </row>
    <row r="462" spans="1:33" ht="18" customHeight="1" outlineLevel="1" thickBot="1" x14ac:dyDescent="0.45">
      <c r="A462" s="232"/>
      <c r="B462" s="192" t="s">
        <v>9</v>
      </c>
      <c r="C462" s="143"/>
      <c r="D462" s="144"/>
      <c r="E462" s="145"/>
      <c r="F462" s="143"/>
      <c r="G462" s="144"/>
      <c r="H462" s="145"/>
      <c r="I462" s="143"/>
      <c r="J462" s="144"/>
      <c r="K462" s="144"/>
      <c r="L462" s="143"/>
      <c r="M462" s="144"/>
      <c r="N462" s="145"/>
      <c r="O462" s="143"/>
      <c r="P462" s="144"/>
      <c r="Q462" s="145"/>
      <c r="S462" s="11"/>
      <c r="T462" s="190"/>
      <c r="U462" s="187"/>
      <c r="V462" s="187"/>
      <c r="W462" s="187"/>
      <c r="X462" s="187"/>
      <c r="Y462" s="187"/>
      <c r="Z462" s="187"/>
      <c r="AA462" s="187"/>
      <c r="AB462" s="187"/>
      <c r="AC462" s="187"/>
      <c r="AD462" s="187"/>
      <c r="AE462" s="187"/>
      <c r="AF462" s="187"/>
      <c r="AG462" s="181"/>
    </row>
    <row r="463" spans="1:33" ht="18" customHeight="1" outlineLevel="1" thickBot="1" x14ac:dyDescent="0.45">
      <c r="A463" s="232"/>
      <c r="B463" s="192"/>
      <c r="C463" s="146"/>
      <c r="D463" s="147"/>
      <c r="E463" s="148"/>
      <c r="F463" s="146"/>
      <c r="G463" s="147"/>
      <c r="H463" s="148"/>
      <c r="I463" s="146"/>
      <c r="J463" s="147"/>
      <c r="K463" s="147"/>
      <c r="L463" s="146"/>
      <c r="M463" s="147"/>
      <c r="N463" s="148"/>
      <c r="O463" s="146"/>
      <c r="P463" s="147"/>
      <c r="Q463" s="148"/>
      <c r="S463" s="11"/>
      <c r="T463" s="190"/>
      <c r="U463" s="187"/>
      <c r="V463" s="187"/>
      <c r="W463" s="187"/>
      <c r="X463" s="187"/>
      <c r="Y463" s="187"/>
      <c r="Z463" s="187"/>
      <c r="AA463" s="187"/>
      <c r="AB463" s="187"/>
      <c r="AC463" s="187"/>
      <c r="AD463" s="187"/>
      <c r="AE463" s="187"/>
      <c r="AF463" s="187"/>
      <c r="AG463" s="181"/>
    </row>
    <row r="464" spans="1:33" ht="18" customHeight="1" outlineLevel="1" thickBot="1" x14ac:dyDescent="0.45">
      <c r="A464" s="232"/>
      <c r="B464" s="192"/>
      <c r="C464" s="146"/>
      <c r="D464" s="147"/>
      <c r="E464" s="148"/>
      <c r="F464" s="146"/>
      <c r="G464" s="147"/>
      <c r="H464" s="148"/>
      <c r="I464" s="146"/>
      <c r="J464" s="147"/>
      <c r="K464" s="147"/>
      <c r="L464" s="146"/>
      <c r="M464" s="147"/>
      <c r="N464" s="148"/>
      <c r="O464" s="146"/>
      <c r="P464" s="147"/>
      <c r="Q464" s="148"/>
      <c r="S464" s="32"/>
      <c r="T464" s="190"/>
      <c r="U464" s="187"/>
      <c r="V464" s="187"/>
      <c r="W464" s="187"/>
      <c r="X464" s="187"/>
      <c r="Y464" s="187"/>
      <c r="Z464" s="187"/>
      <c r="AA464" s="187"/>
      <c r="AB464" s="187"/>
      <c r="AC464" s="187"/>
      <c r="AD464" s="187"/>
      <c r="AE464" s="187"/>
      <c r="AF464" s="187"/>
      <c r="AG464" s="181"/>
    </row>
    <row r="465" spans="1:33" ht="18" customHeight="1" outlineLevel="1" thickBot="1" x14ac:dyDescent="0.45">
      <c r="A465" s="232"/>
      <c r="B465" s="192"/>
      <c r="C465" s="140"/>
      <c r="D465" s="141"/>
      <c r="E465" s="142"/>
      <c r="F465" s="140"/>
      <c r="G465" s="141"/>
      <c r="H465" s="142"/>
      <c r="I465" s="140"/>
      <c r="J465" s="141"/>
      <c r="K465" s="142"/>
      <c r="L465" s="140"/>
      <c r="M465" s="141"/>
      <c r="N465" s="142"/>
      <c r="O465" s="140"/>
      <c r="P465" s="141"/>
      <c r="Q465" s="142"/>
      <c r="S465" s="10" t="s">
        <v>47</v>
      </c>
      <c r="T465" s="191"/>
      <c r="U465" s="188"/>
      <c r="V465" s="188"/>
      <c r="W465" s="188"/>
      <c r="X465" s="188"/>
      <c r="Y465" s="188"/>
      <c r="Z465" s="188"/>
      <c r="AA465" s="188"/>
      <c r="AB465" s="188"/>
      <c r="AC465" s="188"/>
      <c r="AD465" s="188"/>
      <c r="AE465" s="188"/>
      <c r="AF465" s="188"/>
      <c r="AG465" s="182"/>
    </row>
    <row r="466" spans="1:33" ht="18" customHeight="1" outlineLevel="1" thickBot="1" x14ac:dyDescent="0.4">
      <c r="A466" s="232"/>
      <c r="B466" s="192" t="s">
        <v>10</v>
      </c>
      <c r="C466" s="143"/>
      <c r="D466" s="144"/>
      <c r="E466" s="145"/>
      <c r="F466" s="143"/>
      <c r="G466" s="144"/>
      <c r="H466" s="145"/>
      <c r="I466" s="143"/>
      <c r="J466" s="144"/>
      <c r="K466" s="145"/>
      <c r="L466" s="143"/>
      <c r="M466" s="144"/>
      <c r="N466" s="145"/>
      <c r="O466" s="143"/>
      <c r="P466" s="144"/>
      <c r="Q466" s="145"/>
      <c r="S466" s="8" t="s">
        <v>40</v>
      </c>
      <c r="T466" s="33">
        <v>0</v>
      </c>
      <c r="U466" s="34">
        <v>0</v>
      </c>
      <c r="V466" s="34">
        <v>0</v>
      </c>
      <c r="W466" s="34">
        <v>0</v>
      </c>
      <c r="X466" s="52">
        <v>0</v>
      </c>
      <c r="Y466" s="53">
        <v>0</v>
      </c>
      <c r="Z466" s="54">
        <v>0</v>
      </c>
      <c r="AA466" s="34">
        <v>0</v>
      </c>
      <c r="AB466" s="34">
        <v>0</v>
      </c>
      <c r="AC466" s="34">
        <v>0</v>
      </c>
      <c r="AD466" s="34">
        <v>0</v>
      </c>
      <c r="AE466" s="34">
        <v>0</v>
      </c>
      <c r="AF466" s="34">
        <v>0</v>
      </c>
      <c r="AG466" s="35">
        <v>0</v>
      </c>
    </row>
    <row r="467" spans="1:33" ht="18" customHeight="1" outlineLevel="1" thickBot="1" x14ac:dyDescent="0.4">
      <c r="A467" s="232"/>
      <c r="B467" s="192"/>
      <c r="C467" s="146"/>
      <c r="D467" s="147"/>
      <c r="E467" s="148"/>
      <c r="F467" s="146"/>
      <c r="G467" s="147"/>
      <c r="H467" s="148"/>
      <c r="I467" s="146"/>
      <c r="J467" s="147"/>
      <c r="K467" s="148"/>
      <c r="L467" s="146"/>
      <c r="M467" s="147"/>
      <c r="N467" s="148"/>
      <c r="O467" s="146"/>
      <c r="P467" s="147"/>
      <c r="Q467" s="148"/>
      <c r="S467" s="8" t="s">
        <v>45</v>
      </c>
      <c r="T467" s="36">
        <v>0</v>
      </c>
      <c r="U467" s="37">
        <v>0</v>
      </c>
      <c r="V467" s="37">
        <v>0</v>
      </c>
      <c r="W467" s="37">
        <v>0</v>
      </c>
      <c r="X467" s="37">
        <v>0</v>
      </c>
      <c r="Y467" s="55">
        <v>0</v>
      </c>
      <c r="Z467" s="37">
        <v>0</v>
      </c>
      <c r="AA467" s="37">
        <v>0</v>
      </c>
      <c r="AB467" s="37">
        <v>0</v>
      </c>
      <c r="AC467" s="37">
        <v>0</v>
      </c>
      <c r="AD467" s="37">
        <v>0</v>
      </c>
      <c r="AE467" s="37">
        <v>0</v>
      </c>
      <c r="AF467" s="37">
        <v>0</v>
      </c>
      <c r="AG467" s="38">
        <v>0</v>
      </c>
    </row>
    <row r="468" spans="1:33" ht="18" customHeight="1" outlineLevel="1" thickBot="1" x14ac:dyDescent="0.4">
      <c r="A468" s="232"/>
      <c r="B468" s="192"/>
      <c r="C468" s="146"/>
      <c r="D468" s="147"/>
      <c r="E468" s="148"/>
      <c r="F468" s="146"/>
      <c r="G468" s="147"/>
      <c r="H468" s="148"/>
      <c r="I468" s="146"/>
      <c r="J468" s="147"/>
      <c r="K468" s="148"/>
      <c r="L468" s="146"/>
      <c r="M468" s="147"/>
      <c r="N468" s="148"/>
      <c r="O468" s="146"/>
      <c r="P468" s="147"/>
      <c r="Q468" s="148"/>
      <c r="S468" s="8" t="s">
        <v>46</v>
      </c>
      <c r="T468" s="36">
        <v>0</v>
      </c>
      <c r="U468" s="37">
        <v>0</v>
      </c>
      <c r="V468" s="37">
        <v>0</v>
      </c>
      <c r="W468" s="37">
        <v>0</v>
      </c>
      <c r="X468" s="56">
        <v>0</v>
      </c>
      <c r="Y468" s="57">
        <v>0</v>
      </c>
      <c r="Z468" s="58">
        <v>0</v>
      </c>
      <c r="AA468" s="37">
        <v>0</v>
      </c>
      <c r="AB468" s="37">
        <v>0</v>
      </c>
      <c r="AC468" s="37">
        <v>0</v>
      </c>
      <c r="AD468" s="37">
        <v>0</v>
      </c>
      <c r="AE468" s="37">
        <v>0</v>
      </c>
      <c r="AF468" s="37">
        <v>0</v>
      </c>
      <c r="AG468" s="38">
        <v>0</v>
      </c>
    </row>
    <row r="469" spans="1:33" ht="18" customHeight="1" outlineLevel="1" thickBot="1" x14ac:dyDescent="0.4">
      <c r="A469" s="232"/>
      <c r="B469" s="192"/>
      <c r="C469" s="140"/>
      <c r="D469" s="141"/>
      <c r="E469" s="142"/>
      <c r="F469" s="140"/>
      <c r="G469" s="141"/>
      <c r="H469" s="142"/>
      <c r="I469" s="140"/>
      <c r="J469" s="141"/>
      <c r="K469" s="142"/>
      <c r="L469" s="140"/>
      <c r="M469" s="141"/>
      <c r="N469" s="142"/>
      <c r="O469" s="140"/>
      <c r="P469" s="141"/>
      <c r="Q469" s="142"/>
      <c r="S469" s="8" t="s">
        <v>50</v>
      </c>
      <c r="T469" s="36">
        <v>0</v>
      </c>
      <c r="U469" s="37">
        <v>0</v>
      </c>
      <c r="V469" s="37">
        <v>0</v>
      </c>
      <c r="W469" s="37">
        <v>0</v>
      </c>
      <c r="X469" s="37">
        <v>0</v>
      </c>
      <c r="Y469" s="59">
        <v>0</v>
      </c>
      <c r="Z469" s="37">
        <v>0</v>
      </c>
      <c r="AA469" s="37">
        <v>0</v>
      </c>
      <c r="AB469" s="37">
        <v>0</v>
      </c>
      <c r="AC469" s="37">
        <v>0</v>
      </c>
      <c r="AD469" s="37">
        <v>0</v>
      </c>
      <c r="AE469" s="37">
        <v>0</v>
      </c>
      <c r="AF469" s="37">
        <v>0</v>
      </c>
      <c r="AG469" s="38">
        <v>0</v>
      </c>
    </row>
    <row r="470" spans="1:33" ht="18" customHeight="1" outlineLevel="1" thickBot="1" x14ac:dyDescent="0.4">
      <c r="A470" s="232"/>
      <c r="B470" s="192" t="s">
        <v>11</v>
      </c>
      <c r="C470" s="143"/>
      <c r="D470" s="144"/>
      <c r="E470" s="145"/>
      <c r="F470" s="143"/>
      <c r="G470" s="144"/>
      <c r="H470" s="145"/>
      <c r="I470" s="143"/>
      <c r="J470" s="144"/>
      <c r="K470" s="145"/>
      <c r="L470" s="143"/>
      <c r="M470" s="144"/>
      <c r="N470" s="145"/>
      <c r="O470" s="143"/>
      <c r="P470" s="144"/>
      <c r="Q470" s="145"/>
      <c r="S470" s="8" t="s">
        <v>48</v>
      </c>
      <c r="T470" s="36">
        <v>0</v>
      </c>
      <c r="U470" s="37">
        <v>0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7">
        <v>0</v>
      </c>
      <c r="AD470" s="37">
        <v>0</v>
      </c>
      <c r="AE470" s="37">
        <v>0</v>
      </c>
      <c r="AF470" s="37">
        <v>0</v>
      </c>
      <c r="AG470" s="38">
        <v>0</v>
      </c>
    </row>
    <row r="471" spans="1:33" ht="18" customHeight="1" outlineLevel="1" thickBot="1" x14ac:dyDescent="0.4">
      <c r="A471" s="232"/>
      <c r="B471" s="192"/>
      <c r="C471" s="146"/>
      <c r="D471" s="147"/>
      <c r="E471" s="148"/>
      <c r="F471" s="146"/>
      <c r="G471" s="147"/>
      <c r="H471" s="148"/>
      <c r="I471" s="146"/>
      <c r="J471" s="147"/>
      <c r="K471" s="148"/>
      <c r="L471" s="146"/>
      <c r="M471" s="147"/>
      <c r="N471" s="148"/>
      <c r="O471" s="146"/>
      <c r="P471" s="147"/>
      <c r="Q471" s="148"/>
      <c r="S471" s="8" t="s">
        <v>6</v>
      </c>
      <c r="T471" s="39">
        <v>0</v>
      </c>
      <c r="U471" s="40">
        <v>0</v>
      </c>
      <c r="V471" s="40">
        <v>0</v>
      </c>
      <c r="W471" s="40">
        <v>0</v>
      </c>
      <c r="X471" s="40">
        <v>0</v>
      </c>
      <c r="Y471" s="40">
        <v>0</v>
      </c>
      <c r="Z471" s="40">
        <v>0</v>
      </c>
      <c r="AA471" s="40">
        <v>0</v>
      </c>
      <c r="AB471" s="40">
        <v>0</v>
      </c>
      <c r="AC471" s="40">
        <v>0</v>
      </c>
      <c r="AD471" s="40">
        <v>0</v>
      </c>
      <c r="AE471" s="40">
        <v>0</v>
      </c>
      <c r="AF471" s="40">
        <v>0</v>
      </c>
      <c r="AG471" s="41">
        <v>0</v>
      </c>
    </row>
    <row r="472" spans="1:33" ht="18" customHeight="1" outlineLevel="1" thickBot="1" x14ac:dyDescent="0.4">
      <c r="A472" s="232"/>
      <c r="B472" s="192"/>
      <c r="C472" s="146"/>
      <c r="D472" s="147"/>
      <c r="E472" s="148"/>
      <c r="F472" s="146"/>
      <c r="G472" s="147"/>
      <c r="H472" s="148"/>
      <c r="I472" s="146"/>
      <c r="J472" s="147"/>
      <c r="K472" s="148"/>
      <c r="L472" s="146"/>
      <c r="M472" s="147"/>
      <c r="N472" s="148"/>
      <c r="O472" s="146"/>
      <c r="P472" s="147"/>
      <c r="Q472" s="148"/>
    </row>
    <row r="473" spans="1:33" ht="18" customHeight="1" outlineLevel="1" thickBot="1" x14ac:dyDescent="0.4">
      <c r="A473" s="232"/>
      <c r="B473" s="200"/>
      <c r="C473" s="140"/>
      <c r="D473" s="141"/>
      <c r="E473" s="142"/>
      <c r="F473" s="140"/>
      <c r="G473" s="141"/>
      <c r="H473" s="142"/>
      <c r="I473" s="140"/>
      <c r="J473" s="141"/>
      <c r="K473" s="142"/>
      <c r="L473" s="140"/>
      <c r="M473" s="141"/>
      <c r="N473" s="142"/>
      <c r="O473" s="140"/>
      <c r="P473" s="141"/>
      <c r="Q473" s="142"/>
      <c r="S473" s="8" t="s">
        <v>44</v>
      </c>
      <c r="T473" s="42">
        <f t="shared" ref="T473:AG473" si="19">SUM(T466:T470)</f>
        <v>0</v>
      </c>
      <c r="U473" s="43">
        <f t="shared" si="19"/>
        <v>0</v>
      </c>
      <c r="V473" s="43">
        <f t="shared" si="19"/>
        <v>0</v>
      </c>
      <c r="W473" s="43">
        <f t="shared" si="19"/>
        <v>0</v>
      </c>
      <c r="X473" s="43">
        <f t="shared" si="19"/>
        <v>0</v>
      </c>
      <c r="Y473" s="43">
        <f t="shared" si="19"/>
        <v>0</v>
      </c>
      <c r="Z473" s="43">
        <f t="shared" si="19"/>
        <v>0</v>
      </c>
      <c r="AA473" s="43">
        <f t="shared" si="19"/>
        <v>0</v>
      </c>
      <c r="AB473" s="43">
        <f t="shared" si="19"/>
        <v>0</v>
      </c>
      <c r="AC473" s="43">
        <f t="shared" si="19"/>
        <v>0</v>
      </c>
      <c r="AD473" s="43">
        <f t="shared" si="19"/>
        <v>0</v>
      </c>
      <c r="AE473" s="43">
        <f t="shared" si="19"/>
        <v>0</v>
      </c>
      <c r="AF473" s="43">
        <f t="shared" si="19"/>
        <v>0</v>
      </c>
      <c r="AG473" s="43">
        <f t="shared" si="19"/>
        <v>0</v>
      </c>
    </row>
    <row r="474" spans="1:33" ht="18" customHeight="1" outlineLevel="1" thickBot="1" x14ac:dyDescent="0.4">
      <c r="A474" s="232"/>
      <c r="B474" s="192" t="s">
        <v>67</v>
      </c>
      <c r="C474" s="143"/>
      <c r="D474" s="144"/>
      <c r="E474" s="145"/>
      <c r="F474" s="143"/>
      <c r="G474" s="144"/>
      <c r="H474" s="145"/>
      <c r="I474" s="143"/>
      <c r="J474" s="144"/>
      <c r="K474" s="145"/>
      <c r="L474" s="143"/>
      <c r="M474" s="144"/>
      <c r="N474" s="145"/>
      <c r="O474" s="143"/>
      <c r="P474" s="144"/>
      <c r="Q474" s="145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</row>
    <row r="475" spans="1:33" ht="18" customHeight="1" outlineLevel="1" thickBot="1" x14ac:dyDescent="0.4">
      <c r="A475" s="232"/>
      <c r="B475" s="192"/>
      <c r="C475" s="146"/>
      <c r="D475" s="147"/>
      <c r="E475" s="148"/>
      <c r="F475" s="146"/>
      <c r="G475" s="147"/>
      <c r="H475" s="148"/>
      <c r="I475" s="146"/>
      <c r="J475" s="147"/>
      <c r="K475" s="148"/>
      <c r="L475" s="146"/>
      <c r="M475" s="147"/>
      <c r="N475" s="148"/>
      <c r="O475" s="146"/>
      <c r="P475" s="147"/>
      <c r="Q475" s="148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</row>
    <row r="476" spans="1:33" ht="18" customHeight="1" outlineLevel="1" thickBot="1" x14ac:dyDescent="0.4">
      <c r="A476" s="232"/>
      <c r="B476" s="192"/>
      <c r="C476" s="146"/>
      <c r="D476" s="147"/>
      <c r="E476" s="148"/>
      <c r="F476" s="146"/>
      <c r="G476" s="147"/>
      <c r="H476" s="148"/>
      <c r="I476" s="146"/>
      <c r="J476" s="147"/>
      <c r="K476" s="148"/>
      <c r="L476" s="146"/>
      <c r="M476" s="147"/>
      <c r="N476" s="148"/>
      <c r="O476" s="146"/>
      <c r="P476" s="147"/>
      <c r="Q476" s="148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</row>
    <row r="477" spans="1:33" ht="18" customHeight="1" outlineLevel="1" thickBot="1" x14ac:dyDescent="0.4">
      <c r="A477" s="232"/>
      <c r="B477" s="200"/>
      <c r="C477" s="140"/>
      <c r="D477" s="141"/>
      <c r="E477" s="142"/>
      <c r="F477" s="140"/>
      <c r="G477" s="141"/>
      <c r="H477" s="142"/>
      <c r="I477" s="140"/>
      <c r="J477" s="141"/>
      <c r="K477" s="142"/>
      <c r="L477" s="140"/>
      <c r="M477" s="141"/>
      <c r="N477" s="142"/>
      <c r="O477" s="140"/>
      <c r="P477" s="141"/>
      <c r="Q477" s="142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</row>
    <row r="478" spans="1:33" ht="18" customHeight="1" outlineLevel="1" thickBot="1" x14ac:dyDescent="0.4">
      <c r="A478" s="232"/>
      <c r="B478" s="73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5"/>
      <c r="P478" s="74"/>
      <c r="Q478" s="76"/>
    </row>
    <row r="479" spans="1:33" ht="18" customHeight="1" outlineLevel="1" thickBot="1" x14ac:dyDescent="0.4">
      <c r="A479" s="232"/>
      <c r="B479" s="194" t="s">
        <v>68</v>
      </c>
      <c r="C479" s="176"/>
      <c r="D479" s="144"/>
      <c r="E479" s="145"/>
      <c r="F479" s="157"/>
      <c r="G479" s="144"/>
      <c r="H479" s="145"/>
      <c r="I479" s="157"/>
      <c r="J479" s="144"/>
      <c r="K479" s="145"/>
      <c r="L479" s="157"/>
      <c r="M479" s="144"/>
      <c r="N479" s="145"/>
      <c r="O479" s="176"/>
      <c r="P479" s="144"/>
      <c r="Q479" s="145"/>
    </row>
    <row r="480" spans="1:33" ht="18" customHeight="1" outlineLevel="1" thickBot="1" x14ac:dyDescent="0.4">
      <c r="A480" s="232"/>
      <c r="B480" s="195"/>
      <c r="C480" s="154"/>
      <c r="D480" s="147"/>
      <c r="E480" s="148"/>
      <c r="F480" s="149"/>
      <c r="G480" s="147"/>
      <c r="H480" s="148"/>
      <c r="I480" s="149"/>
      <c r="J480" s="147"/>
      <c r="K480" s="148"/>
      <c r="L480" s="149"/>
      <c r="M480" s="147"/>
      <c r="N480" s="148"/>
      <c r="O480" s="154"/>
      <c r="P480" s="147"/>
      <c r="Q480" s="148"/>
    </row>
    <row r="481" spans="1:17" ht="18" customHeight="1" outlineLevel="1" thickBot="1" x14ac:dyDescent="0.4">
      <c r="A481" s="232"/>
      <c r="B481" s="195"/>
      <c r="C481" s="155"/>
      <c r="D481" s="147"/>
      <c r="E481" s="148"/>
      <c r="F481" s="150"/>
      <c r="G481" s="147"/>
      <c r="H481" s="148"/>
      <c r="I481" s="150"/>
      <c r="J481" s="147"/>
      <c r="K481" s="148"/>
      <c r="L481" s="150"/>
      <c r="M481" s="147"/>
      <c r="N481" s="148"/>
      <c r="O481" s="155"/>
      <c r="P481" s="147"/>
      <c r="Q481" s="148"/>
    </row>
    <row r="482" spans="1:17" ht="18" customHeight="1" outlineLevel="1" thickBot="1" x14ac:dyDescent="0.4">
      <c r="A482" s="232"/>
      <c r="B482" s="196"/>
      <c r="C482" s="140"/>
      <c r="D482" s="141"/>
      <c r="E482" s="142"/>
      <c r="F482" s="156"/>
      <c r="G482" s="141"/>
      <c r="H482" s="142"/>
      <c r="I482" s="156"/>
      <c r="J482" s="141"/>
      <c r="K482" s="142"/>
      <c r="L482" s="156"/>
      <c r="M482" s="141"/>
      <c r="N482" s="142"/>
      <c r="O482" s="140"/>
      <c r="P482" s="141"/>
      <c r="Q482" s="142"/>
    </row>
    <row r="483" spans="1:17" ht="18" customHeight="1" outlineLevel="1" thickBot="1" x14ac:dyDescent="0.4">
      <c r="A483" s="232"/>
      <c r="B483" s="193" t="s">
        <v>12</v>
      </c>
      <c r="C483" s="143"/>
      <c r="D483" s="144"/>
      <c r="E483" s="145"/>
      <c r="F483" s="157" t="s">
        <v>154</v>
      </c>
      <c r="G483" s="144"/>
      <c r="H483" s="145"/>
      <c r="I483" s="157" t="s">
        <v>158</v>
      </c>
      <c r="J483" s="144"/>
      <c r="K483" s="144"/>
      <c r="L483" s="157" t="s">
        <v>158</v>
      </c>
      <c r="M483" s="144"/>
      <c r="N483" s="145"/>
      <c r="O483" s="143"/>
      <c r="P483" s="144"/>
      <c r="Q483" s="145"/>
    </row>
    <row r="484" spans="1:17" ht="18" customHeight="1" outlineLevel="1" thickBot="1" x14ac:dyDescent="0.4">
      <c r="A484" s="232"/>
      <c r="B484" s="192"/>
      <c r="C484" s="146"/>
      <c r="D484" s="147"/>
      <c r="E484" s="148"/>
      <c r="F484" s="149"/>
      <c r="G484" s="147"/>
      <c r="H484" s="148"/>
      <c r="I484" s="149"/>
      <c r="J484" s="147"/>
      <c r="K484" s="147"/>
      <c r="L484" s="149"/>
      <c r="M484" s="147"/>
      <c r="N484" s="148"/>
      <c r="O484" s="146"/>
      <c r="P484" s="147"/>
      <c r="Q484" s="148"/>
    </row>
    <row r="485" spans="1:17" ht="18" customHeight="1" outlineLevel="1" thickBot="1" x14ac:dyDescent="0.4">
      <c r="A485" s="232"/>
      <c r="B485" s="192"/>
      <c r="C485" s="146"/>
      <c r="D485" s="147"/>
      <c r="E485" s="148"/>
      <c r="F485" s="150"/>
      <c r="G485" s="147"/>
      <c r="H485" s="148"/>
      <c r="I485" s="150"/>
      <c r="J485" s="147"/>
      <c r="K485" s="147"/>
      <c r="L485" s="150"/>
      <c r="M485" s="147"/>
      <c r="N485" s="148"/>
      <c r="O485" s="146"/>
      <c r="P485" s="147"/>
      <c r="Q485" s="148"/>
    </row>
    <row r="486" spans="1:17" ht="18" customHeight="1" outlineLevel="1" thickBot="1" x14ac:dyDescent="0.4">
      <c r="A486" s="232"/>
      <c r="B486" s="192"/>
      <c r="C486" s="140"/>
      <c r="D486" s="141"/>
      <c r="E486" s="142"/>
      <c r="F486" s="156"/>
      <c r="G486" s="141"/>
      <c r="H486" s="142"/>
      <c r="I486" s="156"/>
      <c r="J486" s="141"/>
      <c r="K486" s="142"/>
      <c r="L486" s="156"/>
      <c r="M486" s="141"/>
      <c r="N486" s="142"/>
      <c r="O486" s="140"/>
      <c r="P486" s="141"/>
      <c r="Q486" s="142"/>
    </row>
    <row r="487" spans="1:17" ht="18" customHeight="1" outlineLevel="1" thickBot="1" x14ac:dyDescent="0.4">
      <c r="A487" s="232"/>
      <c r="B487" s="192" t="s">
        <v>13</v>
      </c>
      <c r="C487" s="143"/>
      <c r="D487" s="144"/>
      <c r="E487" s="145"/>
      <c r="F487" s="143"/>
      <c r="G487" s="144"/>
      <c r="H487" s="145"/>
      <c r="I487" s="143"/>
      <c r="J487" s="144"/>
      <c r="K487" s="144"/>
      <c r="L487" s="143"/>
      <c r="M487" s="144"/>
      <c r="N487" s="145"/>
      <c r="O487" s="143"/>
      <c r="P487" s="144"/>
      <c r="Q487" s="145"/>
    </row>
    <row r="488" spans="1:17" ht="18" customHeight="1" outlineLevel="1" thickBot="1" x14ac:dyDescent="0.4">
      <c r="A488" s="232"/>
      <c r="B488" s="192"/>
      <c r="C488" s="146"/>
      <c r="D488" s="147"/>
      <c r="E488" s="148"/>
      <c r="F488" s="146"/>
      <c r="G488" s="147"/>
      <c r="H488" s="148"/>
      <c r="I488" s="146"/>
      <c r="J488" s="147"/>
      <c r="K488" s="147"/>
      <c r="L488" s="146"/>
      <c r="M488" s="147"/>
      <c r="N488" s="148"/>
      <c r="O488" s="146"/>
      <c r="P488" s="147"/>
      <c r="Q488" s="148"/>
    </row>
    <row r="489" spans="1:17" ht="18" customHeight="1" outlineLevel="1" thickBot="1" x14ac:dyDescent="0.4">
      <c r="A489" s="232"/>
      <c r="B489" s="192"/>
      <c r="C489" s="146"/>
      <c r="D489" s="147"/>
      <c r="E489" s="148"/>
      <c r="F489" s="146"/>
      <c r="G489" s="147"/>
      <c r="H489" s="148"/>
      <c r="I489" s="146"/>
      <c r="J489" s="147"/>
      <c r="K489" s="147"/>
      <c r="L489" s="146"/>
      <c r="M489" s="147"/>
      <c r="N489" s="148"/>
      <c r="O489" s="146"/>
      <c r="P489" s="147"/>
      <c r="Q489" s="148"/>
    </row>
    <row r="490" spans="1:17" ht="18" customHeight="1" outlineLevel="1" thickBot="1" x14ac:dyDescent="0.4">
      <c r="A490" s="232"/>
      <c r="B490" s="192"/>
      <c r="C490" s="140"/>
      <c r="D490" s="141"/>
      <c r="E490" s="142"/>
      <c r="F490" s="140"/>
      <c r="G490" s="141"/>
      <c r="H490" s="142"/>
      <c r="I490" s="140"/>
      <c r="J490" s="141"/>
      <c r="K490" s="142"/>
      <c r="L490" s="140"/>
      <c r="M490" s="141"/>
      <c r="N490" s="142"/>
      <c r="O490" s="140"/>
      <c r="P490" s="141"/>
      <c r="Q490" s="142"/>
    </row>
    <row r="491" spans="1:17" ht="18" customHeight="1" outlineLevel="1" thickBot="1" x14ac:dyDescent="0.4">
      <c r="A491" s="232"/>
      <c r="B491" s="192" t="s">
        <v>18</v>
      </c>
      <c r="C491" s="143"/>
      <c r="D491" s="144"/>
      <c r="E491" s="145"/>
      <c r="F491" s="143"/>
      <c r="G491" s="144"/>
      <c r="H491" s="145"/>
      <c r="I491" s="143"/>
      <c r="J491" s="144"/>
      <c r="K491" s="145"/>
      <c r="L491" s="143"/>
      <c r="M491" s="144"/>
      <c r="N491" s="145"/>
      <c r="O491" s="143"/>
      <c r="P491" s="144"/>
      <c r="Q491" s="145"/>
    </row>
    <row r="492" spans="1:17" ht="18" customHeight="1" outlineLevel="1" thickBot="1" x14ac:dyDescent="0.4">
      <c r="A492" s="232"/>
      <c r="B492" s="192"/>
      <c r="C492" s="146"/>
      <c r="D492" s="147"/>
      <c r="E492" s="148"/>
      <c r="F492" s="146"/>
      <c r="G492" s="147"/>
      <c r="H492" s="148"/>
      <c r="I492" s="146"/>
      <c r="J492" s="147"/>
      <c r="K492" s="148"/>
      <c r="L492" s="146"/>
      <c r="M492" s="147"/>
      <c r="N492" s="148"/>
      <c r="O492" s="146"/>
      <c r="P492" s="147"/>
      <c r="Q492" s="148"/>
    </row>
    <row r="493" spans="1:17" ht="18" customHeight="1" outlineLevel="1" thickBot="1" x14ac:dyDescent="0.4">
      <c r="A493" s="232"/>
      <c r="B493" s="192"/>
      <c r="C493" s="146"/>
      <c r="D493" s="147"/>
      <c r="E493" s="148"/>
      <c r="F493" s="146"/>
      <c r="G493" s="147"/>
      <c r="H493" s="148"/>
      <c r="I493" s="146"/>
      <c r="J493" s="147"/>
      <c r="K493" s="148"/>
      <c r="L493" s="146"/>
      <c r="M493" s="147"/>
      <c r="N493" s="148"/>
      <c r="O493" s="146"/>
      <c r="P493" s="147"/>
      <c r="Q493" s="148"/>
    </row>
    <row r="494" spans="1:17" ht="18" customHeight="1" outlineLevel="1" thickBot="1" x14ac:dyDescent="0.4">
      <c r="A494" s="232"/>
      <c r="B494" s="192"/>
      <c r="C494" s="140"/>
      <c r="D494" s="141"/>
      <c r="E494" s="142"/>
      <c r="F494" s="140"/>
      <c r="G494" s="141"/>
      <c r="H494" s="142"/>
      <c r="I494" s="140"/>
      <c r="J494" s="141"/>
      <c r="K494" s="142"/>
      <c r="L494" s="140"/>
      <c r="M494" s="141"/>
      <c r="N494" s="142"/>
      <c r="O494" s="140"/>
      <c r="P494" s="141"/>
      <c r="Q494" s="142"/>
    </row>
    <row r="495" spans="1:17" ht="18" customHeight="1" outlineLevel="1" thickBot="1" x14ac:dyDescent="0.4">
      <c r="A495" s="232"/>
      <c r="B495" s="192" t="s">
        <v>19</v>
      </c>
      <c r="C495" s="143"/>
      <c r="D495" s="144"/>
      <c r="E495" s="145"/>
      <c r="F495" s="143"/>
      <c r="G495" s="144"/>
      <c r="H495" s="145"/>
      <c r="I495" s="143"/>
      <c r="J495" s="144"/>
      <c r="K495" s="145"/>
      <c r="L495" s="143"/>
      <c r="M495" s="144"/>
      <c r="N495" s="145"/>
      <c r="O495" s="143"/>
      <c r="P495" s="144"/>
      <c r="Q495" s="145"/>
    </row>
    <row r="496" spans="1:17" ht="18" customHeight="1" outlineLevel="1" thickBot="1" x14ac:dyDescent="0.4">
      <c r="A496" s="232"/>
      <c r="B496" s="192"/>
      <c r="C496" s="146"/>
      <c r="D496" s="147"/>
      <c r="E496" s="148"/>
      <c r="F496" s="146"/>
      <c r="G496" s="147"/>
      <c r="H496" s="148"/>
      <c r="I496" s="146"/>
      <c r="J496" s="147"/>
      <c r="K496" s="148"/>
      <c r="L496" s="146"/>
      <c r="M496" s="147"/>
      <c r="N496" s="148"/>
      <c r="O496" s="146"/>
      <c r="P496" s="147"/>
      <c r="Q496" s="148"/>
    </row>
    <row r="497" spans="1:33" ht="18" customHeight="1" outlineLevel="1" thickBot="1" x14ac:dyDescent="0.4">
      <c r="A497" s="232"/>
      <c r="B497" s="192"/>
      <c r="C497" s="146"/>
      <c r="D497" s="147"/>
      <c r="E497" s="148"/>
      <c r="F497" s="146"/>
      <c r="G497" s="147"/>
      <c r="H497" s="148"/>
      <c r="I497" s="146"/>
      <c r="J497" s="147"/>
      <c r="K497" s="148"/>
      <c r="L497" s="146"/>
      <c r="M497" s="147"/>
      <c r="N497" s="148"/>
      <c r="O497" s="146"/>
      <c r="P497" s="147"/>
      <c r="Q497" s="148"/>
    </row>
    <row r="498" spans="1:33" ht="18" customHeight="1" outlineLevel="1" thickBot="1" x14ac:dyDescent="0.4">
      <c r="A498" s="232"/>
      <c r="B498" s="192"/>
      <c r="C498" s="140"/>
      <c r="D498" s="141"/>
      <c r="E498" s="142"/>
      <c r="F498" s="140"/>
      <c r="G498" s="141"/>
      <c r="H498" s="142"/>
      <c r="I498" s="140"/>
      <c r="J498" s="141"/>
      <c r="K498" s="142"/>
      <c r="L498" s="140"/>
      <c r="M498" s="141"/>
      <c r="N498" s="142"/>
      <c r="O498" s="140"/>
      <c r="P498" s="141"/>
      <c r="Q498" s="142"/>
    </row>
    <row r="499" spans="1:33" ht="18" customHeight="1" outlineLevel="1" thickBot="1" x14ac:dyDescent="0.4">
      <c r="A499" s="232"/>
      <c r="B499" s="192" t="s">
        <v>20</v>
      </c>
      <c r="C499" s="143"/>
      <c r="D499" s="144"/>
      <c r="E499" s="145"/>
      <c r="F499" s="143"/>
      <c r="G499" s="144"/>
      <c r="H499" s="145"/>
      <c r="I499" s="143"/>
      <c r="J499" s="144"/>
      <c r="K499" s="145"/>
      <c r="L499" s="143"/>
      <c r="M499" s="144"/>
      <c r="N499" s="145"/>
      <c r="O499" s="143"/>
      <c r="P499" s="144"/>
      <c r="Q499" s="145"/>
    </row>
    <row r="500" spans="1:33" ht="18" customHeight="1" outlineLevel="1" thickBot="1" x14ac:dyDescent="0.4">
      <c r="A500" s="232"/>
      <c r="B500" s="192"/>
      <c r="C500" s="146"/>
      <c r="D500" s="147"/>
      <c r="E500" s="148"/>
      <c r="F500" s="146"/>
      <c r="G500" s="147"/>
      <c r="H500" s="148"/>
      <c r="I500" s="146"/>
      <c r="J500" s="147"/>
      <c r="K500" s="148"/>
      <c r="L500" s="146"/>
      <c r="M500" s="147"/>
      <c r="N500" s="148"/>
      <c r="O500" s="146"/>
      <c r="P500" s="147"/>
      <c r="Q500" s="148"/>
    </row>
    <row r="501" spans="1:33" ht="18" customHeight="1" outlineLevel="1" thickBot="1" x14ac:dyDescent="0.4">
      <c r="A501" s="232"/>
      <c r="B501" s="192"/>
      <c r="C501" s="146"/>
      <c r="D501" s="147"/>
      <c r="E501" s="148"/>
      <c r="F501" s="146"/>
      <c r="G501" s="147"/>
      <c r="H501" s="148"/>
      <c r="I501" s="146"/>
      <c r="J501" s="147"/>
      <c r="K501" s="148"/>
      <c r="L501" s="146"/>
      <c r="M501" s="147"/>
      <c r="N501" s="148"/>
      <c r="O501" s="146"/>
      <c r="P501" s="147"/>
      <c r="Q501" s="148"/>
    </row>
    <row r="502" spans="1:33" ht="18" customHeight="1" outlineLevel="1" thickBot="1" x14ac:dyDescent="0.4">
      <c r="A502" s="233"/>
      <c r="B502" s="192"/>
      <c r="C502" s="140"/>
      <c r="D502" s="141"/>
      <c r="E502" s="142"/>
      <c r="F502" s="140"/>
      <c r="G502" s="141"/>
      <c r="H502" s="142"/>
      <c r="I502" s="140"/>
      <c r="J502" s="141"/>
      <c r="K502" s="142"/>
      <c r="L502" s="140"/>
      <c r="M502" s="141"/>
      <c r="N502" s="142"/>
      <c r="O502" s="140"/>
      <c r="P502" s="141"/>
      <c r="Q502" s="142"/>
    </row>
    <row r="503" spans="1:33" ht="18" customHeight="1" outlineLevel="1" x14ac:dyDescent="0.7"/>
    <row r="504" spans="1:33" ht="18" customHeight="1" outlineLevel="1" thickBot="1" x14ac:dyDescent="0.75">
      <c r="O504" s="70"/>
    </row>
    <row r="505" spans="1:33" ht="18" customHeight="1" outlineLevel="1" x14ac:dyDescent="0.35">
      <c r="A505" s="231">
        <f>A452+1</f>
        <v>9</v>
      </c>
      <c r="B505" s="204" t="s">
        <v>0</v>
      </c>
      <c r="C505" s="177" t="s">
        <v>1</v>
      </c>
      <c r="D505" s="178"/>
      <c r="E505" s="179"/>
      <c r="F505" s="177" t="s">
        <v>2</v>
      </c>
      <c r="G505" s="178"/>
      <c r="H505" s="179"/>
      <c r="I505" s="177" t="s">
        <v>3</v>
      </c>
      <c r="J505" s="178"/>
      <c r="K505" s="179"/>
      <c r="L505" s="177" t="s">
        <v>4</v>
      </c>
      <c r="M505" s="178"/>
      <c r="N505" s="179"/>
      <c r="O505" s="177" t="s">
        <v>5</v>
      </c>
      <c r="P505" s="178"/>
      <c r="Q505" s="179"/>
      <c r="T505" s="189" t="str">
        <f>T452</f>
        <v>Fundamentos de sistemas aéreos non tripulados</v>
      </c>
      <c r="U505" s="186" t="str">
        <f t="shared" ref="U505:W505" si="20">U452</f>
        <v>Operacións, lexislación e certificación</v>
      </c>
      <c r="V505" s="186" t="str">
        <f t="shared" si="20"/>
        <v>Aerodinámica, mecánica de voo e propulsión</v>
      </c>
      <c r="W505" s="186" t="str">
        <f t="shared" si="20"/>
        <v>Sistemas de observación</v>
      </c>
      <c r="X505" s="186"/>
      <c r="Y505" s="186"/>
      <c r="Z505" s="186"/>
      <c r="AA505" s="186"/>
      <c r="AB505" s="186"/>
      <c r="AC505" s="186"/>
      <c r="AD505" s="186"/>
      <c r="AE505" s="186"/>
      <c r="AF505" s="186"/>
      <c r="AG505" s="180"/>
    </row>
    <row r="506" spans="1:33" ht="18" customHeight="1" outlineLevel="1" thickBot="1" x14ac:dyDescent="0.45">
      <c r="A506" s="232"/>
      <c r="B506" s="205"/>
      <c r="C506" s="183">
        <f>SUM(C453,7)</f>
        <v>44501</v>
      </c>
      <c r="D506" s="184"/>
      <c r="E506" s="185"/>
      <c r="F506" s="183">
        <f>SUM(C506+1)</f>
        <v>44502</v>
      </c>
      <c r="G506" s="184"/>
      <c r="H506" s="185"/>
      <c r="I506" s="183">
        <f>SUM(F506+1)</f>
        <v>44503</v>
      </c>
      <c r="J506" s="184"/>
      <c r="K506" s="185"/>
      <c r="L506" s="183">
        <f>SUM(I506+1)</f>
        <v>44504</v>
      </c>
      <c r="M506" s="184"/>
      <c r="N506" s="185"/>
      <c r="O506" s="183">
        <f>SUM(L506+1)</f>
        <v>44505</v>
      </c>
      <c r="P506" s="184"/>
      <c r="Q506" s="185"/>
      <c r="S506" s="11"/>
      <c r="T506" s="190"/>
      <c r="U506" s="187"/>
      <c r="V506" s="187"/>
      <c r="W506" s="187"/>
      <c r="X506" s="187"/>
      <c r="Y506" s="187"/>
      <c r="Z506" s="187"/>
      <c r="AA506" s="187"/>
      <c r="AB506" s="187"/>
      <c r="AC506" s="187"/>
      <c r="AD506" s="187"/>
      <c r="AE506" s="187"/>
      <c r="AF506" s="187"/>
      <c r="AG506" s="181"/>
    </row>
    <row r="507" spans="1:33" ht="18" customHeight="1" outlineLevel="1" thickBot="1" x14ac:dyDescent="0.45">
      <c r="A507" s="232"/>
      <c r="B507" s="192" t="s">
        <v>7</v>
      </c>
      <c r="C507" s="165"/>
      <c r="D507" s="166"/>
      <c r="E507" s="167"/>
      <c r="F507" s="157"/>
      <c r="G507" s="144"/>
      <c r="H507" s="145"/>
      <c r="I507" s="176"/>
      <c r="J507" s="144"/>
      <c r="K507" s="145"/>
      <c r="L507" s="157"/>
      <c r="M507" s="144"/>
      <c r="N507" s="145"/>
      <c r="O507" s="176"/>
      <c r="P507" s="144"/>
      <c r="Q507" s="145"/>
      <c r="S507" s="11"/>
      <c r="T507" s="190"/>
      <c r="U507" s="187"/>
      <c r="V507" s="187"/>
      <c r="W507" s="187"/>
      <c r="X507" s="187"/>
      <c r="Y507" s="187"/>
      <c r="Z507" s="187"/>
      <c r="AA507" s="187"/>
      <c r="AB507" s="187"/>
      <c r="AC507" s="187"/>
      <c r="AD507" s="187"/>
      <c r="AE507" s="187"/>
      <c r="AF507" s="187"/>
      <c r="AG507" s="181"/>
    </row>
    <row r="508" spans="1:33" ht="18" customHeight="1" outlineLevel="1" thickBot="1" x14ac:dyDescent="0.45">
      <c r="A508" s="232"/>
      <c r="B508" s="192"/>
      <c r="C508" s="168"/>
      <c r="D508" s="169"/>
      <c r="E508" s="170"/>
      <c r="F508" s="149"/>
      <c r="G508" s="147"/>
      <c r="H508" s="148"/>
      <c r="I508" s="154"/>
      <c r="J508" s="147"/>
      <c r="K508" s="148"/>
      <c r="L508" s="149"/>
      <c r="M508" s="147"/>
      <c r="N508" s="148"/>
      <c r="O508" s="154"/>
      <c r="P508" s="147"/>
      <c r="Q508" s="148"/>
      <c r="S508" s="11"/>
      <c r="T508" s="190"/>
      <c r="U508" s="187"/>
      <c r="V508" s="187"/>
      <c r="W508" s="187"/>
      <c r="X508" s="187"/>
      <c r="Y508" s="187"/>
      <c r="Z508" s="187"/>
      <c r="AA508" s="187"/>
      <c r="AB508" s="187"/>
      <c r="AC508" s="187"/>
      <c r="AD508" s="187"/>
      <c r="AE508" s="187"/>
      <c r="AF508" s="187"/>
      <c r="AG508" s="181"/>
    </row>
    <row r="509" spans="1:33" ht="18" customHeight="1" outlineLevel="1" thickBot="1" x14ac:dyDescent="0.45">
      <c r="A509" s="232"/>
      <c r="B509" s="192"/>
      <c r="C509" s="168"/>
      <c r="D509" s="169"/>
      <c r="E509" s="170"/>
      <c r="F509" s="150"/>
      <c r="G509" s="147"/>
      <c r="H509" s="148"/>
      <c r="I509" s="155"/>
      <c r="J509" s="147"/>
      <c r="K509" s="148"/>
      <c r="L509" s="150"/>
      <c r="M509" s="147"/>
      <c r="N509" s="148"/>
      <c r="O509" s="155"/>
      <c r="P509" s="147"/>
      <c r="Q509" s="148"/>
      <c r="S509" s="11"/>
      <c r="T509" s="190"/>
      <c r="U509" s="187"/>
      <c r="V509" s="187"/>
      <c r="W509" s="187"/>
      <c r="X509" s="187"/>
      <c r="Y509" s="187"/>
      <c r="Z509" s="187"/>
      <c r="AA509" s="187"/>
      <c r="AB509" s="187"/>
      <c r="AC509" s="187"/>
      <c r="AD509" s="187"/>
      <c r="AE509" s="187"/>
      <c r="AF509" s="187"/>
      <c r="AG509" s="181"/>
    </row>
    <row r="510" spans="1:33" ht="18" customHeight="1" outlineLevel="1" thickBot="1" x14ac:dyDescent="0.45">
      <c r="A510" s="232"/>
      <c r="B510" s="192"/>
      <c r="C510" s="168"/>
      <c r="D510" s="169"/>
      <c r="E510" s="170"/>
      <c r="F510" s="156"/>
      <c r="G510" s="141"/>
      <c r="H510" s="142"/>
      <c r="I510" s="140"/>
      <c r="J510" s="141"/>
      <c r="K510" s="142"/>
      <c r="L510" s="156"/>
      <c r="M510" s="141"/>
      <c r="N510" s="142"/>
      <c r="O510" s="140"/>
      <c r="P510" s="141"/>
      <c r="Q510" s="142"/>
      <c r="S510" s="11"/>
      <c r="T510" s="190"/>
      <c r="U510" s="187"/>
      <c r="V510" s="187"/>
      <c r="W510" s="187"/>
      <c r="X510" s="187"/>
      <c r="Y510" s="187"/>
      <c r="Z510" s="187"/>
      <c r="AA510" s="187"/>
      <c r="AB510" s="187"/>
      <c r="AC510" s="187"/>
      <c r="AD510" s="187"/>
      <c r="AE510" s="187"/>
      <c r="AF510" s="187"/>
      <c r="AG510" s="181"/>
    </row>
    <row r="511" spans="1:33" ht="18" customHeight="1" outlineLevel="1" thickBot="1" x14ac:dyDescent="0.45">
      <c r="A511" s="232"/>
      <c r="B511" s="192" t="s">
        <v>8</v>
      </c>
      <c r="C511" s="168"/>
      <c r="D511" s="169"/>
      <c r="E511" s="170"/>
      <c r="F511" s="143"/>
      <c r="G511" s="144"/>
      <c r="H511" s="145"/>
      <c r="I511" s="143"/>
      <c r="J511" s="144"/>
      <c r="K511" s="144"/>
      <c r="L511" s="143"/>
      <c r="M511" s="144"/>
      <c r="N511" s="145"/>
      <c r="O511" s="143"/>
      <c r="P511" s="144"/>
      <c r="Q511" s="145"/>
      <c r="S511" s="11"/>
      <c r="T511" s="190"/>
      <c r="U511" s="187"/>
      <c r="V511" s="187"/>
      <c r="W511" s="187"/>
      <c r="X511" s="187"/>
      <c r="Y511" s="187"/>
      <c r="Z511" s="187"/>
      <c r="AA511" s="187"/>
      <c r="AB511" s="187"/>
      <c r="AC511" s="187"/>
      <c r="AD511" s="187"/>
      <c r="AE511" s="187"/>
      <c r="AF511" s="187"/>
      <c r="AG511" s="181"/>
    </row>
    <row r="512" spans="1:33" ht="18" customHeight="1" outlineLevel="1" thickBot="1" x14ac:dyDescent="0.45">
      <c r="A512" s="232"/>
      <c r="B512" s="192"/>
      <c r="C512" s="168"/>
      <c r="D512" s="169"/>
      <c r="E512" s="170"/>
      <c r="F512" s="146"/>
      <c r="G512" s="147"/>
      <c r="H512" s="148"/>
      <c r="I512" s="146"/>
      <c r="J512" s="147"/>
      <c r="K512" s="147"/>
      <c r="L512" s="146"/>
      <c r="M512" s="147"/>
      <c r="N512" s="148"/>
      <c r="O512" s="146"/>
      <c r="P512" s="147"/>
      <c r="Q512" s="148"/>
      <c r="S512" s="11"/>
      <c r="T512" s="190"/>
      <c r="U512" s="187"/>
      <c r="V512" s="187"/>
      <c r="W512" s="187"/>
      <c r="X512" s="187"/>
      <c r="Y512" s="187"/>
      <c r="Z512" s="187"/>
      <c r="AA512" s="187"/>
      <c r="AB512" s="187"/>
      <c r="AC512" s="187"/>
      <c r="AD512" s="187"/>
      <c r="AE512" s="187"/>
      <c r="AF512" s="187"/>
      <c r="AG512" s="181"/>
    </row>
    <row r="513" spans="1:33" ht="18" customHeight="1" outlineLevel="1" thickBot="1" x14ac:dyDescent="0.4">
      <c r="A513" s="232"/>
      <c r="B513" s="192"/>
      <c r="C513" s="168"/>
      <c r="D513" s="169"/>
      <c r="E513" s="170"/>
      <c r="F513" s="146"/>
      <c r="G513" s="147"/>
      <c r="H513" s="148"/>
      <c r="I513" s="146"/>
      <c r="J513" s="147"/>
      <c r="K513" s="147"/>
      <c r="L513" s="146"/>
      <c r="M513" s="147"/>
      <c r="N513" s="148"/>
      <c r="O513" s="146"/>
      <c r="P513" s="147"/>
      <c r="Q513" s="148"/>
      <c r="T513" s="190"/>
      <c r="U513" s="187"/>
      <c r="V513" s="187"/>
      <c r="W513" s="187"/>
      <c r="X513" s="187"/>
      <c r="Y513" s="187"/>
      <c r="Z513" s="187"/>
      <c r="AA513" s="187"/>
      <c r="AB513" s="187"/>
      <c r="AC513" s="187"/>
      <c r="AD513" s="187"/>
      <c r="AE513" s="187"/>
      <c r="AF513" s="187"/>
      <c r="AG513" s="181"/>
    </row>
    <row r="514" spans="1:33" ht="18" customHeight="1" outlineLevel="1" thickBot="1" x14ac:dyDescent="0.45">
      <c r="A514" s="232"/>
      <c r="B514" s="192"/>
      <c r="C514" s="168"/>
      <c r="D514" s="169"/>
      <c r="E514" s="170"/>
      <c r="F514" s="140"/>
      <c r="G514" s="141"/>
      <c r="H514" s="142"/>
      <c r="I514" s="140"/>
      <c r="J514" s="141"/>
      <c r="K514" s="142"/>
      <c r="L514" s="140"/>
      <c r="M514" s="141"/>
      <c r="N514" s="142"/>
      <c r="O514" s="140"/>
      <c r="P514" s="141"/>
      <c r="Q514" s="142"/>
      <c r="S514" s="11"/>
      <c r="T514" s="190"/>
      <c r="U514" s="187"/>
      <c r="V514" s="187"/>
      <c r="W514" s="187"/>
      <c r="X514" s="187"/>
      <c r="Y514" s="187"/>
      <c r="Z514" s="187"/>
      <c r="AA514" s="187"/>
      <c r="AB514" s="187"/>
      <c r="AC514" s="187"/>
      <c r="AD514" s="187"/>
      <c r="AE514" s="187"/>
      <c r="AF514" s="187"/>
      <c r="AG514" s="181"/>
    </row>
    <row r="515" spans="1:33" ht="18" customHeight="1" outlineLevel="1" thickBot="1" x14ac:dyDescent="0.45">
      <c r="A515" s="232"/>
      <c r="B515" s="192" t="s">
        <v>9</v>
      </c>
      <c r="C515" s="168"/>
      <c r="D515" s="169"/>
      <c r="E515" s="170"/>
      <c r="F515" s="143"/>
      <c r="G515" s="144"/>
      <c r="H515" s="145"/>
      <c r="I515" s="143"/>
      <c r="J515" s="144"/>
      <c r="K515" s="144"/>
      <c r="L515" s="143"/>
      <c r="M515" s="144"/>
      <c r="N515" s="145"/>
      <c r="O515" s="143"/>
      <c r="P515" s="144"/>
      <c r="Q515" s="145"/>
      <c r="S515" s="11"/>
      <c r="T515" s="190"/>
      <c r="U515" s="187"/>
      <c r="V515" s="187"/>
      <c r="W515" s="187"/>
      <c r="X515" s="187"/>
      <c r="Y515" s="187"/>
      <c r="Z515" s="187"/>
      <c r="AA515" s="187"/>
      <c r="AB515" s="187"/>
      <c r="AC515" s="187"/>
      <c r="AD515" s="187"/>
      <c r="AE515" s="187"/>
      <c r="AF515" s="187"/>
      <c r="AG515" s="181"/>
    </row>
    <row r="516" spans="1:33" ht="18" customHeight="1" outlineLevel="1" thickBot="1" x14ac:dyDescent="0.45">
      <c r="A516" s="232"/>
      <c r="B516" s="192"/>
      <c r="C516" s="168"/>
      <c r="D516" s="169"/>
      <c r="E516" s="170"/>
      <c r="F516" s="146"/>
      <c r="G516" s="147"/>
      <c r="H516" s="148"/>
      <c r="I516" s="146"/>
      <c r="J516" s="147"/>
      <c r="K516" s="147"/>
      <c r="L516" s="146"/>
      <c r="M516" s="147"/>
      <c r="N516" s="148"/>
      <c r="O516" s="146"/>
      <c r="P516" s="147"/>
      <c r="Q516" s="148"/>
      <c r="S516" s="11"/>
      <c r="T516" s="190"/>
      <c r="U516" s="187"/>
      <c r="V516" s="187"/>
      <c r="W516" s="187"/>
      <c r="X516" s="187"/>
      <c r="Y516" s="187"/>
      <c r="Z516" s="187"/>
      <c r="AA516" s="187"/>
      <c r="AB516" s="187"/>
      <c r="AC516" s="187"/>
      <c r="AD516" s="187"/>
      <c r="AE516" s="187"/>
      <c r="AF516" s="187"/>
      <c r="AG516" s="181"/>
    </row>
    <row r="517" spans="1:33" ht="18" customHeight="1" outlineLevel="1" thickBot="1" x14ac:dyDescent="0.45">
      <c r="A517" s="232"/>
      <c r="B517" s="192"/>
      <c r="C517" s="168"/>
      <c r="D517" s="169"/>
      <c r="E517" s="170"/>
      <c r="F517" s="146"/>
      <c r="G517" s="147"/>
      <c r="H517" s="148"/>
      <c r="I517" s="146"/>
      <c r="J517" s="147"/>
      <c r="K517" s="147"/>
      <c r="L517" s="146"/>
      <c r="M517" s="147"/>
      <c r="N517" s="148"/>
      <c r="O517" s="146"/>
      <c r="P517" s="147"/>
      <c r="Q517" s="148"/>
      <c r="S517" s="32"/>
      <c r="T517" s="190"/>
      <c r="U517" s="187"/>
      <c r="V517" s="187"/>
      <c r="W517" s="187"/>
      <c r="X517" s="187"/>
      <c r="Y517" s="187"/>
      <c r="Z517" s="187"/>
      <c r="AA517" s="187"/>
      <c r="AB517" s="187"/>
      <c r="AC517" s="187"/>
      <c r="AD517" s="187"/>
      <c r="AE517" s="187"/>
      <c r="AF517" s="187"/>
      <c r="AG517" s="181"/>
    </row>
    <row r="518" spans="1:33" ht="18" customHeight="1" outlineLevel="1" thickBot="1" x14ac:dyDescent="0.45">
      <c r="A518" s="232"/>
      <c r="B518" s="192"/>
      <c r="C518" s="168"/>
      <c r="D518" s="169"/>
      <c r="E518" s="170"/>
      <c r="F518" s="140"/>
      <c r="G518" s="141"/>
      <c r="H518" s="142"/>
      <c r="I518" s="140"/>
      <c r="J518" s="141"/>
      <c r="K518" s="142"/>
      <c r="L518" s="140"/>
      <c r="M518" s="141"/>
      <c r="N518" s="142"/>
      <c r="O518" s="140"/>
      <c r="P518" s="141"/>
      <c r="Q518" s="142"/>
      <c r="S518" s="10" t="s">
        <v>47</v>
      </c>
      <c r="T518" s="191"/>
      <c r="U518" s="188"/>
      <c r="V518" s="188"/>
      <c r="W518" s="188"/>
      <c r="X518" s="188"/>
      <c r="Y518" s="188"/>
      <c r="Z518" s="188"/>
      <c r="AA518" s="188"/>
      <c r="AB518" s="188"/>
      <c r="AC518" s="188"/>
      <c r="AD518" s="188"/>
      <c r="AE518" s="188"/>
      <c r="AF518" s="188"/>
      <c r="AG518" s="182"/>
    </row>
    <row r="519" spans="1:33" ht="18" customHeight="1" outlineLevel="1" thickBot="1" x14ac:dyDescent="0.4">
      <c r="A519" s="232"/>
      <c r="B519" s="192" t="s">
        <v>10</v>
      </c>
      <c r="C519" s="168"/>
      <c r="D519" s="169"/>
      <c r="E519" s="170"/>
      <c r="F519" s="143"/>
      <c r="G519" s="144"/>
      <c r="H519" s="145"/>
      <c r="I519" s="143"/>
      <c r="J519" s="144"/>
      <c r="K519" s="145"/>
      <c r="L519" s="143"/>
      <c r="M519" s="144"/>
      <c r="N519" s="145"/>
      <c r="O519" s="143"/>
      <c r="P519" s="144"/>
      <c r="Q519" s="145"/>
      <c r="S519" s="8" t="s">
        <v>40</v>
      </c>
      <c r="T519" s="33">
        <v>0</v>
      </c>
      <c r="U519" s="34">
        <v>0</v>
      </c>
      <c r="V519" s="34">
        <v>0</v>
      </c>
      <c r="W519" s="34">
        <v>0</v>
      </c>
      <c r="X519" s="34">
        <v>0</v>
      </c>
      <c r="Y519" s="34">
        <v>0</v>
      </c>
      <c r="Z519" s="34">
        <v>0</v>
      </c>
      <c r="AA519" s="34">
        <v>0</v>
      </c>
      <c r="AB519" s="34">
        <v>0</v>
      </c>
      <c r="AC519" s="34">
        <v>0</v>
      </c>
      <c r="AD519" s="34">
        <v>0</v>
      </c>
      <c r="AE519" s="34">
        <v>0</v>
      </c>
      <c r="AF519" s="34">
        <v>0</v>
      </c>
      <c r="AG519" s="35">
        <v>0</v>
      </c>
    </row>
    <row r="520" spans="1:33" ht="18" customHeight="1" outlineLevel="1" thickBot="1" x14ac:dyDescent="0.4">
      <c r="A520" s="232"/>
      <c r="B520" s="192"/>
      <c r="C520" s="168"/>
      <c r="D520" s="169"/>
      <c r="E520" s="170"/>
      <c r="F520" s="146"/>
      <c r="G520" s="147"/>
      <c r="H520" s="148"/>
      <c r="I520" s="146"/>
      <c r="J520" s="147"/>
      <c r="K520" s="148"/>
      <c r="L520" s="146"/>
      <c r="M520" s="147"/>
      <c r="N520" s="148"/>
      <c r="O520" s="146"/>
      <c r="P520" s="147"/>
      <c r="Q520" s="148"/>
      <c r="S520" s="8" t="s">
        <v>45</v>
      </c>
      <c r="T520" s="36">
        <v>0</v>
      </c>
      <c r="U520" s="37">
        <v>0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7">
        <v>0</v>
      </c>
      <c r="AD520" s="37">
        <v>0</v>
      </c>
      <c r="AE520" s="37">
        <v>0</v>
      </c>
      <c r="AF520" s="37">
        <v>0</v>
      </c>
      <c r="AG520" s="38">
        <v>0</v>
      </c>
    </row>
    <row r="521" spans="1:33" ht="18" customHeight="1" outlineLevel="1" thickBot="1" x14ac:dyDescent="0.4">
      <c r="A521" s="232"/>
      <c r="B521" s="192"/>
      <c r="C521" s="168"/>
      <c r="D521" s="169"/>
      <c r="E521" s="170"/>
      <c r="F521" s="146"/>
      <c r="G521" s="147"/>
      <c r="H521" s="148"/>
      <c r="I521" s="146"/>
      <c r="J521" s="147"/>
      <c r="K521" s="148"/>
      <c r="L521" s="146"/>
      <c r="M521" s="147"/>
      <c r="N521" s="148"/>
      <c r="O521" s="146"/>
      <c r="P521" s="147"/>
      <c r="Q521" s="148"/>
      <c r="S521" s="8" t="s">
        <v>46</v>
      </c>
      <c r="T521" s="36">
        <v>0</v>
      </c>
      <c r="U521" s="37">
        <v>0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7">
        <v>0</v>
      </c>
      <c r="AD521" s="37">
        <v>0</v>
      </c>
      <c r="AE521" s="37">
        <v>0</v>
      </c>
      <c r="AF521" s="37">
        <v>0</v>
      </c>
      <c r="AG521" s="38">
        <v>0</v>
      </c>
    </row>
    <row r="522" spans="1:33" ht="18" customHeight="1" outlineLevel="1" thickBot="1" x14ac:dyDescent="0.4">
      <c r="A522" s="232"/>
      <c r="B522" s="192"/>
      <c r="C522" s="168"/>
      <c r="D522" s="169"/>
      <c r="E522" s="170"/>
      <c r="F522" s="140"/>
      <c r="G522" s="141"/>
      <c r="H522" s="142"/>
      <c r="I522" s="140"/>
      <c r="J522" s="141"/>
      <c r="K522" s="142"/>
      <c r="L522" s="140"/>
      <c r="M522" s="141"/>
      <c r="N522" s="142"/>
      <c r="O522" s="140"/>
      <c r="P522" s="141"/>
      <c r="Q522" s="142"/>
      <c r="S522" s="8" t="s">
        <v>50</v>
      </c>
      <c r="T522" s="36">
        <v>0</v>
      </c>
      <c r="U522" s="37">
        <v>0</v>
      </c>
      <c r="V522" s="37">
        <v>0</v>
      </c>
      <c r="W522" s="37">
        <v>0</v>
      </c>
      <c r="X522" s="37">
        <v>0</v>
      </c>
      <c r="Y522" s="60">
        <v>0</v>
      </c>
      <c r="Z522" s="37">
        <v>0</v>
      </c>
      <c r="AA522" s="37">
        <v>0</v>
      </c>
      <c r="AB522" s="37">
        <v>0</v>
      </c>
      <c r="AC522" s="37">
        <v>0</v>
      </c>
      <c r="AD522" s="37">
        <v>0</v>
      </c>
      <c r="AE522" s="37">
        <v>0</v>
      </c>
      <c r="AF522" s="37">
        <v>0</v>
      </c>
      <c r="AG522" s="38">
        <v>0</v>
      </c>
    </row>
    <row r="523" spans="1:33" ht="18" customHeight="1" outlineLevel="1" thickBot="1" x14ac:dyDescent="0.4">
      <c r="A523" s="232"/>
      <c r="B523" s="192" t="s">
        <v>11</v>
      </c>
      <c r="C523" s="168"/>
      <c r="D523" s="169"/>
      <c r="E523" s="170"/>
      <c r="F523" s="143"/>
      <c r="G523" s="144"/>
      <c r="H523" s="145"/>
      <c r="I523" s="143"/>
      <c r="J523" s="144"/>
      <c r="K523" s="145"/>
      <c r="L523" s="143"/>
      <c r="M523" s="144"/>
      <c r="N523" s="145"/>
      <c r="O523" s="143"/>
      <c r="P523" s="144"/>
      <c r="Q523" s="145"/>
      <c r="S523" s="8" t="s">
        <v>48</v>
      </c>
      <c r="T523" s="36">
        <v>0</v>
      </c>
      <c r="U523" s="37">
        <v>0</v>
      </c>
      <c r="V523" s="37">
        <v>0</v>
      </c>
      <c r="W523" s="37">
        <v>0</v>
      </c>
      <c r="X523" s="56">
        <v>0</v>
      </c>
      <c r="Y523" s="61">
        <v>0</v>
      </c>
      <c r="Z523" s="58">
        <v>0</v>
      </c>
      <c r="AA523" s="37">
        <v>0</v>
      </c>
      <c r="AB523" s="37">
        <v>0</v>
      </c>
      <c r="AC523" s="37">
        <v>0</v>
      </c>
      <c r="AD523" s="37">
        <v>0</v>
      </c>
      <c r="AE523" s="37">
        <v>0</v>
      </c>
      <c r="AF523" s="37">
        <v>0</v>
      </c>
      <c r="AG523" s="38">
        <v>0</v>
      </c>
    </row>
    <row r="524" spans="1:33" ht="18" customHeight="1" outlineLevel="1" thickBot="1" x14ac:dyDescent="0.4">
      <c r="A524" s="232"/>
      <c r="B524" s="192"/>
      <c r="C524" s="168"/>
      <c r="D524" s="169"/>
      <c r="E524" s="170"/>
      <c r="F524" s="146"/>
      <c r="G524" s="147"/>
      <c r="H524" s="148"/>
      <c r="I524" s="146"/>
      <c r="J524" s="147"/>
      <c r="K524" s="148"/>
      <c r="L524" s="146"/>
      <c r="M524" s="147"/>
      <c r="N524" s="148"/>
      <c r="O524" s="146"/>
      <c r="P524" s="147"/>
      <c r="Q524" s="148"/>
      <c r="S524" s="8" t="s">
        <v>6</v>
      </c>
      <c r="T524" s="39">
        <v>0</v>
      </c>
      <c r="U524" s="40">
        <v>0</v>
      </c>
      <c r="V524" s="40">
        <v>0</v>
      </c>
      <c r="W524" s="40">
        <v>0</v>
      </c>
      <c r="X524" s="40">
        <v>0</v>
      </c>
      <c r="Y524" s="62">
        <v>0</v>
      </c>
      <c r="Z524" s="40">
        <v>0</v>
      </c>
      <c r="AA524" s="40">
        <v>0</v>
      </c>
      <c r="AB524" s="40">
        <v>0</v>
      </c>
      <c r="AC524" s="40">
        <v>0</v>
      </c>
      <c r="AD524" s="40">
        <v>0</v>
      </c>
      <c r="AE524" s="40">
        <v>0</v>
      </c>
      <c r="AF524" s="40">
        <v>0</v>
      </c>
      <c r="AG524" s="41">
        <v>0</v>
      </c>
    </row>
    <row r="525" spans="1:33" ht="18" customHeight="1" outlineLevel="1" thickBot="1" x14ac:dyDescent="0.4">
      <c r="A525" s="232"/>
      <c r="B525" s="192"/>
      <c r="C525" s="168"/>
      <c r="D525" s="169"/>
      <c r="E525" s="170"/>
      <c r="F525" s="146"/>
      <c r="G525" s="147"/>
      <c r="H525" s="148"/>
      <c r="I525" s="146"/>
      <c r="J525" s="147"/>
      <c r="K525" s="148"/>
      <c r="L525" s="146"/>
      <c r="M525" s="147"/>
      <c r="N525" s="148"/>
      <c r="O525" s="146"/>
      <c r="P525" s="147"/>
      <c r="Q525" s="148"/>
      <c r="Y525" s="63"/>
    </row>
    <row r="526" spans="1:33" ht="18" customHeight="1" outlineLevel="1" thickBot="1" x14ac:dyDescent="0.4">
      <c r="A526" s="232"/>
      <c r="B526" s="200"/>
      <c r="C526" s="168"/>
      <c r="D526" s="169"/>
      <c r="E526" s="170"/>
      <c r="F526" s="140"/>
      <c r="G526" s="141"/>
      <c r="H526" s="142"/>
      <c r="I526" s="140"/>
      <c r="J526" s="141"/>
      <c r="K526" s="142"/>
      <c r="L526" s="140"/>
      <c r="M526" s="141"/>
      <c r="N526" s="142"/>
      <c r="O526" s="140"/>
      <c r="P526" s="141"/>
      <c r="Q526" s="142"/>
      <c r="S526" s="8" t="s">
        <v>44</v>
      </c>
      <c r="T526" s="42">
        <f t="shared" ref="T526:AG526" si="21">SUM(T519:T523)</f>
        <v>0</v>
      </c>
      <c r="U526" s="43">
        <f t="shared" si="21"/>
        <v>0</v>
      </c>
      <c r="V526" s="43">
        <f t="shared" si="21"/>
        <v>0</v>
      </c>
      <c r="W526" s="43">
        <f t="shared" si="21"/>
        <v>0</v>
      </c>
      <c r="X526" s="43">
        <f t="shared" si="21"/>
        <v>0</v>
      </c>
      <c r="Y526" s="64">
        <f t="shared" si="21"/>
        <v>0</v>
      </c>
      <c r="Z526" s="43">
        <f t="shared" si="21"/>
        <v>0</v>
      </c>
      <c r="AA526" s="43">
        <f t="shared" si="21"/>
        <v>0</v>
      </c>
      <c r="AB526" s="43">
        <f t="shared" si="21"/>
        <v>0</v>
      </c>
      <c r="AC526" s="43">
        <f t="shared" si="21"/>
        <v>0</v>
      </c>
      <c r="AD526" s="43">
        <f t="shared" si="21"/>
        <v>0</v>
      </c>
      <c r="AE526" s="43">
        <f t="shared" si="21"/>
        <v>0</v>
      </c>
      <c r="AF526" s="43">
        <f t="shared" si="21"/>
        <v>0</v>
      </c>
      <c r="AG526" s="43">
        <f t="shared" si="21"/>
        <v>0</v>
      </c>
    </row>
    <row r="527" spans="1:33" ht="18" customHeight="1" outlineLevel="1" thickBot="1" x14ac:dyDescent="0.4">
      <c r="A527" s="232"/>
      <c r="B527" s="192" t="s">
        <v>67</v>
      </c>
      <c r="C527" s="168"/>
      <c r="D527" s="169"/>
      <c r="E527" s="170"/>
      <c r="F527" s="143"/>
      <c r="G527" s="144"/>
      <c r="H527" s="145"/>
      <c r="I527" s="143"/>
      <c r="J527" s="144"/>
      <c r="K527" s="145"/>
      <c r="L527" s="143"/>
      <c r="M527" s="144"/>
      <c r="N527" s="145"/>
      <c r="O527" s="143"/>
      <c r="P527" s="144"/>
      <c r="Q527" s="145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</row>
    <row r="528" spans="1:33" ht="18" customHeight="1" outlineLevel="1" thickBot="1" x14ac:dyDescent="0.4">
      <c r="A528" s="232"/>
      <c r="B528" s="192"/>
      <c r="C528" s="168"/>
      <c r="D528" s="169"/>
      <c r="E528" s="170"/>
      <c r="F528" s="146"/>
      <c r="G528" s="147"/>
      <c r="H528" s="148"/>
      <c r="I528" s="146"/>
      <c r="J528" s="147"/>
      <c r="K528" s="148"/>
      <c r="L528" s="146"/>
      <c r="M528" s="147"/>
      <c r="N528" s="148"/>
      <c r="O528" s="146"/>
      <c r="P528" s="147"/>
      <c r="Q528" s="148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</row>
    <row r="529" spans="1:33" ht="18" customHeight="1" outlineLevel="1" thickBot="1" x14ac:dyDescent="0.4">
      <c r="A529" s="232"/>
      <c r="B529" s="192"/>
      <c r="C529" s="168"/>
      <c r="D529" s="169"/>
      <c r="E529" s="170"/>
      <c r="F529" s="146"/>
      <c r="G529" s="147"/>
      <c r="H529" s="148"/>
      <c r="I529" s="146"/>
      <c r="J529" s="147"/>
      <c r="K529" s="148"/>
      <c r="L529" s="146"/>
      <c r="M529" s="147"/>
      <c r="N529" s="148"/>
      <c r="O529" s="146"/>
      <c r="P529" s="147"/>
      <c r="Q529" s="148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</row>
    <row r="530" spans="1:33" ht="18" customHeight="1" outlineLevel="1" thickBot="1" x14ac:dyDescent="0.4">
      <c r="A530" s="232"/>
      <c r="B530" s="200"/>
      <c r="C530" s="171"/>
      <c r="D530" s="172"/>
      <c r="E530" s="173"/>
      <c r="F530" s="140"/>
      <c r="G530" s="141"/>
      <c r="H530" s="142"/>
      <c r="I530" s="140"/>
      <c r="J530" s="141"/>
      <c r="K530" s="142"/>
      <c r="L530" s="140"/>
      <c r="M530" s="141"/>
      <c r="N530" s="142"/>
      <c r="O530" s="140"/>
      <c r="P530" s="141"/>
      <c r="Q530" s="142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</row>
    <row r="531" spans="1:33" ht="18" customHeight="1" outlineLevel="1" thickBot="1" x14ac:dyDescent="0.4">
      <c r="A531" s="232"/>
      <c r="B531" s="73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5"/>
      <c r="P531" s="74"/>
      <c r="Q531" s="76"/>
    </row>
    <row r="532" spans="1:33" ht="18" customHeight="1" outlineLevel="1" thickBot="1" x14ac:dyDescent="0.4">
      <c r="A532" s="232"/>
      <c r="B532" s="194" t="s">
        <v>68</v>
      </c>
      <c r="C532" s="165"/>
      <c r="D532" s="166"/>
      <c r="E532" s="167"/>
      <c r="F532" s="157"/>
      <c r="G532" s="144"/>
      <c r="H532" s="145"/>
      <c r="I532" s="157"/>
      <c r="J532" s="144"/>
      <c r="K532" s="145"/>
      <c r="L532" s="157"/>
      <c r="M532" s="144"/>
      <c r="N532" s="145"/>
      <c r="O532" s="176"/>
      <c r="P532" s="144"/>
      <c r="Q532" s="145"/>
    </row>
    <row r="533" spans="1:33" ht="18" customHeight="1" outlineLevel="1" thickBot="1" x14ac:dyDescent="0.4">
      <c r="A533" s="232"/>
      <c r="B533" s="195"/>
      <c r="C533" s="168"/>
      <c r="D533" s="169"/>
      <c r="E533" s="170"/>
      <c r="F533" s="149"/>
      <c r="G533" s="147"/>
      <c r="H533" s="148"/>
      <c r="I533" s="149"/>
      <c r="J533" s="147"/>
      <c r="K533" s="148"/>
      <c r="L533" s="149"/>
      <c r="M533" s="147"/>
      <c r="N533" s="148"/>
      <c r="O533" s="154"/>
      <c r="P533" s="147"/>
      <c r="Q533" s="148"/>
    </row>
    <row r="534" spans="1:33" ht="18" customHeight="1" outlineLevel="1" thickBot="1" x14ac:dyDescent="0.4">
      <c r="A534" s="232"/>
      <c r="B534" s="195"/>
      <c r="C534" s="168"/>
      <c r="D534" s="169"/>
      <c r="E534" s="170"/>
      <c r="F534" s="150"/>
      <c r="G534" s="147"/>
      <c r="H534" s="148"/>
      <c r="I534" s="150"/>
      <c r="J534" s="147"/>
      <c r="K534" s="148"/>
      <c r="L534" s="150"/>
      <c r="M534" s="147"/>
      <c r="N534" s="148"/>
      <c r="O534" s="155"/>
      <c r="P534" s="147"/>
      <c r="Q534" s="148"/>
    </row>
    <row r="535" spans="1:33" ht="18" customHeight="1" outlineLevel="1" thickBot="1" x14ac:dyDescent="0.4">
      <c r="A535" s="232"/>
      <c r="B535" s="196"/>
      <c r="C535" s="168"/>
      <c r="D535" s="169"/>
      <c r="E535" s="170"/>
      <c r="F535" s="156"/>
      <c r="G535" s="141"/>
      <c r="H535" s="142"/>
      <c r="I535" s="156"/>
      <c r="J535" s="141"/>
      <c r="K535" s="142"/>
      <c r="L535" s="156"/>
      <c r="M535" s="141"/>
      <c r="N535" s="142"/>
      <c r="O535" s="140"/>
      <c r="P535" s="141"/>
      <c r="Q535" s="142"/>
    </row>
    <row r="536" spans="1:33" ht="18" customHeight="1" outlineLevel="1" thickBot="1" x14ac:dyDescent="0.4">
      <c r="A536" s="232"/>
      <c r="B536" s="193" t="s">
        <v>12</v>
      </c>
      <c r="C536" s="168"/>
      <c r="D536" s="169"/>
      <c r="E536" s="170"/>
      <c r="F536" s="157" t="s">
        <v>158</v>
      </c>
      <c r="G536" s="144"/>
      <c r="H536" s="145"/>
      <c r="I536" s="157" t="s">
        <v>158</v>
      </c>
      <c r="J536" s="144"/>
      <c r="K536" s="144"/>
      <c r="L536" s="157" t="s">
        <v>158</v>
      </c>
      <c r="M536" s="144"/>
      <c r="N536" s="145"/>
      <c r="O536" s="143"/>
      <c r="P536" s="144"/>
      <c r="Q536" s="145"/>
    </row>
    <row r="537" spans="1:33" ht="18" customHeight="1" outlineLevel="1" thickBot="1" x14ac:dyDescent="0.4">
      <c r="A537" s="232"/>
      <c r="B537" s="192"/>
      <c r="C537" s="168"/>
      <c r="D537" s="169"/>
      <c r="E537" s="170"/>
      <c r="F537" s="149"/>
      <c r="G537" s="147"/>
      <c r="H537" s="148"/>
      <c r="I537" s="149"/>
      <c r="J537" s="147"/>
      <c r="K537" s="147"/>
      <c r="L537" s="149"/>
      <c r="M537" s="147"/>
      <c r="N537" s="148"/>
      <c r="O537" s="146"/>
      <c r="P537" s="147"/>
      <c r="Q537" s="148"/>
    </row>
    <row r="538" spans="1:33" ht="18" customHeight="1" outlineLevel="1" thickBot="1" x14ac:dyDescent="0.4">
      <c r="A538" s="232"/>
      <c r="B538" s="192"/>
      <c r="C538" s="168"/>
      <c r="D538" s="169"/>
      <c r="E538" s="170"/>
      <c r="F538" s="150"/>
      <c r="G538" s="147"/>
      <c r="H538" s="148"/>
      <c r="I538" s="150"/>
      <c r="J538" s="147"/>
      <c r="K538" s="147"/>
      <c r="L538" s="150"/>
      <c r="M538" s="147"/>
      <c r="N538" s="148"/>
      <c r="O538" s="146"/>
      <c r="P538" s="147"/>
      <c r="Q538" s="148"/>
    </row>
    <row r="539" spans="1:33" ht="18" customHeight="1" outlineLevel="1" thickBot="1" x14ac:dyDescent="0.4">
      <c r="A539" s="232"/>
      <c r="B539" s="192"/>
      <c r="C539" s="168"/>
      <c r="D539" s="169"/>
      <c r="E539" s="170"/>
      <c r="F539" s="156"/>
      <c r="G539" s="141"/>
      <c r="H539" s="142"/>
      <c r="I539" s="156"/>
      <c r="J539" s="141"/>
      <c r="K539" s="142"/>
      <c r="L539" s="156"/>
      <c r="M539" s="141"/>
      <c r="N539" s="142"/>
      <c r="O539" s="140"/>
      <c r="P539" s="141"/>
      <c r="Q539" s="142"/>
    </row>
    <row r="540" spans="1:33" ht="18" customHeight="1" outlineLevel="1" thickBot="1" x14ac:dyDescent="0.4">
      <c r="A540" s="232"/>
      <c r="B540" s="192" t="s">
        <v>13</v>
      </c>
      <c r="C540" s="168"/>
      <c r="D540" s="169"/>
      <c r="E540" s="170"/>
      <c r="F540" s="143"/>
      <c r="G540" s="144"/>
      <c r="H540" s="145"/>
      <c r="I540" s="143"/>
      <c r="J540" s="144"/>
      <c r="K540" s="144"/>
      <c r="L540" s="143"/>
      <c r="M540" s="144"/>
      <c r="N540" s="145"/>
      <c r="O540" s="143"/>
      <c r="P540" s="144"/>
      <c r="Q540" s="145"/>
    </row>
    <row r="541" spans="1:33" ht="18" customHeight="1" outlineLevel="1" thickBot="1" x14ac:dyDescent="0.4">
      <c r="A541" s="232"/>
      <c r="B541" s="192"/>
      <c r="C541" s="168"/>
      <c r="D541" s="169"/>
      <c r="E541" s="170"/>
      <c r="F541" s="146"/>
      <c r="G541" s="147"/>
      <c r="H541" s="148"/>
      <c r="I541" s="146"/>
      <c r="J541" s="147"/>
      <c r="K541" s="147"/>
      <c r="L541" s="146"/>
      <c r="M541" s="147"/>
      <c r="N541" s="148"/>
      <c r="O541" s="146"/>
      <c r="P541" s="147"/>
      <c r="Q541" s="148"/>
    </row>
    <row r="542" spans="1:33" ht="18" customHeight="1" outlineLevel="1" thickBot="1" x14ac:dyDescent="0.4">
      <c r="A542" s="232"/>
      <c r="B542" s="192"/>
      <c r="C542" s="168"/>
      <c r="D542" s="169"/>
      <c r="E542" s="170"/>
      <c r="F542" s="146"/>
      <c r="G542" s="147"/>
      <c r="H542" s="148"/>
      <c r="I542" s="146"/>
      <c r="J542" s="147"/>
      <c r="K542" s="147"/>
      <c r="L542" s="146"/>
      <c r="M542" s="147"/>
      <c r="N542" s="148"/>
      <c r="O542" s="146"/>
      <c r="P542" s="147"/>
      <c r="Q542" s="148"/>
    </row>
    <row r="543" spans="1:33" ht="18" customHeight="1" outlineLevel="1" thickBot="1" x14ac:dyDescent="0.4">
      <c r="A543" s="232"/>
      <c r="B543" s="192"/>
      <c r="C543" s="168"/>
      <c r="D543" s="169"/>
      <c r="E543" s="170"/>
      <c r="F543" s="140"/>
      <c r="G543" s="141"/>
      <c r="H543" s="142"/>
      <c r="I543" s="140"/>
      <c r="J543" s="141"/>
      <c r="K543" s="142"/>
      <c r="L543" s="140"/>
      <c r="M543" s="141"/>
      <c r="N543" s="142"/>
      <c r="O543" s="140"/>
      <c r="P543" s="141"/>
      <c r="Q543" s="142"/>
    </row>
    <row r="544" spans="1:33" ht="18" customHeight="1" outlineLevel="1" thickBot="1" x14ac:dyDescent="0.4">
      <c r="A544" s="232"/>
      <c r="B544" s="192" t="s">
        <v>18</v>
      </c>
      <c r="C544" s="168"/>
      <c r="D544" s="169"/>
      <c r="E544" s="170"/>
      <c r="F544" s="143"/>
      <c r="G544" s="144"/>
      <c r="H544" s="145"/>
      <c r="I544" s="143"/>
      <c r="J544" s="144"/>
      <c r="K544" s="145"/>
      <c r="L544" s="143"/>
      <c r="M544" s="144"/>
      <c r="N544" s="145"/>
      <c r="O544" s="143"/>
      <c r="P544" s="144"/>
      <c r="Q544" s="145"/>
    </row>
    <row r="545" spans="1:33" ht="18" customHeight="1" outlineLevel="1" thickBot="1" x14ac:dyDescent="0.4">
      <c r="A545" s="232"/>
      <c r="B545" s="192"/>
      <c r="C545" s="168"/>
      <c r="D545" s="169"/>
      <c r="E545" s="170"/>
      <c r="F545" s="146"/>
      <c r="G545" s="147"/>
      <c r="H545" s="148"/>
      <c r="I545" s="146"/>
      <c r="J545" s="147"/>
      <c r="K545" s="148"/>
      <c r="L545" s="146"/>
      <c r="M545" s="147"/>
      <c r="N545" s="148"/>
      <c r="O545" s="146"/>
      <c r="P545" s="147"/>
      <c r="Q545" s="148"/>
    </row>
    <row r="546" spans="1:33" ht="18" customHeight="1" outlineLevel="1" thickBot="1" x14ac:dyDescent="0.4">
      <c r="A546" s="232"/>
      <c r="B546" s="192"/>
      <c r="C546" s="168"/>
      <c r="D546" s="169"/>
      <c r="E546" s="170"/>
      <c r="F546" s="146"/>
      <c r="G546" s="147"/>
      <c r="H546" s="148"/>
      <c r="I546" s="146"/>
      <c r="J546" s="147"/>
      <c r="K546" s="148"/>
      <c r="L546" s="146"/>
      <c r="M546" s="147"/>
      <c r="N546" s="148"/>
      <c r="O546" s="146"/>
      <c r="P546" s="147"/>
      <c r="Q546" s="148"/>
    </row>
    <row r="547" spans="1:33" ht="18" customHeight="1" outlineLevel="1" thickBot="1" x14ac:dyDescent="0.4">
      <c r="A547" s="232"/>
      <c r="B547" s="192"/>
      <c r="C547" s="168"/>
      <c r="D547" s="169"/>
      <c r="E547" s="170"/>
      <c r="F547" s="140"/>
      <c r="G547" s="141"/>
      <c r="H547" s="142"/>
      <c r="I547" s="140"/>
      <c r="J547" s="141"/>
      <c r="K547" s="142"/>
      <c r="L547" s="140"/>
      <c r="M547" s="141"/>
      <c r="N547" s="142"/>
      <c r="O547" s="140"/>
      <c r="P547" s="141"/>
      <c r="Q547" s="142"/>
    </row>
    <row r="548" spans="1:33" ht="18" customHeight="1" outlineLevel="1" thickBot="1" x14ac:dyDescent="0.4">
      <c r="A548" s="232"/>
      <c r="B548" s="192" t="s">
        <v>19</v>
      </c>
      <c r="C548" s="168"/>
      <c r="D548" s="169"/>
      <c r="E548" s="170"/>
      <c r="F548" s="143"/>
      <c r="G548" s="144"/>
      <c r="H548" s="145"/>
      <c r="I548" s="143"/>
      <c r="J548" s="144"/>
      <c r="K548" s="145"/>
      <c r="L548" s="143"/>
      <c r="M548" s="144"/>
      <c r="N548" s="145"/>
      <c r="O548" s="143"/>
      <c r="P548" s="144"/>
      <c r="Q548" s="145"/>
    </row>
    <row r="549" spans="1:33" ht="18" customHeight="1" outlineLevel="1" thickBot="1" x14ac:dyDescent="0.4">
      <c r="A549" s="232"/>
      <c r="B549" s="192"/>
      <c r="C549" s="168"/>
      <c r="D549" s="169"/>
      <c r="E549" s="170"/>
      <c r="F549" s="146"/>
      <c r="G549" s="147"/>
      <c r="H549" s="148"/>
      <c r="I549" s="146"/>
      <c r="J549" s="147"/>
      <c r="K549" s="148"/>
      <c r="L549" s="146"/>
      <c r="M549" s="147"/>
      <c r="N549" s="148"/>
      <c r="O549" s="146"/>
      <c r="P549" s="147"/>
      <c r="Q549" s="148"/>
    </row>
    <row r="550" spans="1:33" ht="18" customHeight="1" outlineLevel="1" thickBot="1" x14ac:dyDescent="0.4">
      <c r="A550" s="232"/>
      <c r="B550" s="192"/>
      <c r="C550" s="168"/>
      <c r="D550" s="169"/>
      <c r="E550" s="170"/>
      <c r="F550" s="146"/>
      <c r="G550" s="147"/>
      <c r="H550" s="148"/>
      <c r="I550" s="146"/>
      <c r="J550" s="147"/>
      <c r="K550" s="148"/>
      <c r="L550" s="146"/>
      <c r="M550" s="147"/>
      <c r="N550" s="148"/>
      <c r="O550" s="146"/>
      <c r="P550" s="147"/>
      <c r="Q550" s="148"/>
    </row>
    <row r="551" spans="1:33" ht="18" customHeight="1" outlineLevel="1" thickBot="1" x14ac:dyDescent="0.4">
      <c r="A551" s="232"/>
      <c r="B551" s="192"/>
      <c r="C551" s="168"/>
      <c r="D551" s="169"/>
      <c r="E551" s="170"/>
      <c r="F551" s="140"/>
      <c r="G551" s="141"/>
      <c r="H551" s="142"/>
      <c r="I551" s="140"/>
      <c r="J551" s="141"/>
      <c r="K551" s="142"/>
      <c r="L551" s="140"/>
      <c r="M551" s="141"/>
      <c r="N551" s="142"/>
      <c r="O551" s="140"/>
      <c r="P551" s="141"/>
      <c r="Q551" s="142"/>
    </row>
    <row r="552" spans="1:33" ht="18" customHeight="1" outlineLevel="1" thickBot="1" x14ac:dyDescent="0.4">
      <c r="A552" s="232"/>
      <c r="B552" s="192" t="s">
        <v>20</v>
      </c>
      <c r="C552" s="168"/>
      <c r="D552" s="169"/>
      <c r="E552" s="170"/>
      <c r="F552" s="143"/>
      <c r="G552" s="144"/>
      <c r="H552" s="145"/>
      <c r="I552" s="143"/>
      <c r="J552" s="144"/>
      <c r="K552" s="145"/>
      <c r="L552" s="143"/>
      <c r="M552" s="144"/>
      <c r="N552" s="145"/>
      <c r="O552" s="143"/>
      <c r="P552" s="144"/>
      <c r="Q552" s="145"/>
    </row>
    <row r="553" spans="1:33" ht="18" customHeight="1" outlineLevel="1" thickBot="1" x14ac:dyDescent="0.4">
      <c r="A553" s="232"/>
      <c r="B553" s="192"/>
      <c r="C553" s="168"/>
      <c r="D553" s="169"/>
      <c r="E553" s="170"/>
      <c r="F553" s="146"/>
      <c r="G553" s="147"/>
      <c r="H553" s="148"/>
      <c r="I553" s="146"/>
      <c r="J553" s="147"/>
      <c r="K553" s="148"/>
      <c r="L553" s="146"/>
      <c r="M553" s="147"/>
      <c r="N553" s="148"/>
      <c r="O553" s="146"/>
      <c r="P553" s="147"/>
      <c r="Q553" s="148"/>
    </row>
    <row r="554" spans="1:33" ht="18" customHeight="1" outlineLevel="1" thickBot="1" x14ac:dyDescent="0.4">
      <c r="A554" s="232"/>
      <c r="B554" s="192"/>
      <c r="C554" s="168"/>
      <c r="D554" s="169"/>
      <c r="E554" s="170"/>
      <c r="F554" s="146"/>
      <c r="G554" s="147"/>
      <c r="H554" s="148"/>
      <c r="I554" s="146"/>
      <c r="J554" s="147"/>
      <c r="K554" s="148"/>
      <c r="L554" s="146"/>
      <c r="M554" s="147"/>
      <c r="N554" s="148"/>
      <c r="O554" s="146"/>
      <c r="P554" s="147"/>
      <c r="Q554" s="148"/>
    </row>
    <row r="555" spans="1:33" ht="18" customHeight="1" outlineLevel="1" thickBot="1" x14ac:dyDescent="0.4">
      <c r="A555" s="233"/>
      <c r="B555" s="192"/>
      <c r="C555" s="171"/>
      <c r="D555" s="172"/>
      <c r="E555" s="173"/>
      <c r="F555" s="140"/>
      <c r="G555" s="141"/>
      <c r="H555" s="142"/>
      <c r="I555" s="140"/>
      <c r="J555" s="141"/>
      <c r="K555" s="142"/>
      <c r="L555" s="140"/>
      <c r="M555" s="141"/>
      <c r="N555" s="142"/>
      <c r="O555" s="140"/>
      <c r="P555" s="141"/>
      <c r="Q555" s="142"/>
    </row>
    <row r="556" spans="1:33" ht="18" customHeight="1" outlineLevel="1" x14ac:dyDescent="0.7"/>
    <row r="557" spans="1:33" ht="18" customHeight="1" outlineLevel="1" thickBot="1" x14ac:dyDescent="0.75"/>
    <row r="558" spans="1:33" ht="18" customHeight="1" outlineLevel="1" x14ac:dyDescent="0.35">
      <c r="A558" s="231">
        <f>A505+1</f>
        <v>10</v>
      </c>
      <c r="B558" s="204" t="s">
        <v>0</v>
      </c>
      <c r="C558" s="177" t="s">
        <v>1</v>
      </c>
      <c r="D558" s="178"/>
      <c r="E558" s="179"/>
      <c r="F558" s="177" t="s">
        <v>2</v>
      </c>
      <c r="G558" s="178"/>
      <c r="H558" s="179"/>
      <c r="I558" s="177" t="s">
        <v>3</v>
      </c>
      <c r="J558" s="178"/>
      <c r="K558" s="179"/>
      <c r="L558" s="177" t="s">
        <v>4</v>
      </c>
      <c r="M558" s="178"/>
      <c r="N558" s="179"/>
      <c r="O558" s="177" t="s">
        <v>5</v>
      </c>
      <c r="P558" s="178"/>
      <c r="Q558" s="179"/>
      <c r="T558" s="189" t="str">
        <f>T505</f>
        <v>Fundamentos de sistemas aéreos non tripulados</v>
      </c>
      <c r="U558" s="186" t="str">
        <f t="shared" ref="U558:W558" si="22">U505</f>
        <v>Operacións, lexislación e certificación</v>
      </c>
      <c r="V558" s="186" t="str">
        <f t="shared" si="22"/>
        <v>Aerodinámica, mecánica de voo e propulsión</v>
      </c>
      <c r="W558" s="186" t="str">
        <f t="shared" si="22"/>
        <v>Sistemas de observación</v>
      </c>
      <c r="X558" s="186"/>
      <c r="Y558" s="186"/>
      <c r="Z558" s="186"/>
      <c r="AA558" s="186"/>
      <c r="AB558" s="186"/>
      <c r="AC558" s="186"/>
      <c r="AD558" s="186"/>
      <c r="AE558" s="186"/>
      <c r="AF558" s="186"/>
      <c r="AG558" s="180"/>
    </row>
    <row r="559" spans="1:33" ht="18" customHeight="1" outlineLevel="1" thickBot="1" x14ac:dyDescent="0.45">
      <c r="A559" s="232"/>
      <c r="B559" s="205"/>
      <c r="C559" s="183">
        <f>SUM(C506,7)</f>
        <v>44508</v>
      </c>
      <c r="D559" s="184"/>
      <c r="E559" s="185"/>
      <c r="F559" s="183">
        <f>SUM(C559+1)</f>
        <v>44509</v>
      </c>
      <c r="G559" s="184"/>
      <c r="H559" s="185"/>
      <c r="I559" s="183">
        <f>SUM(F559+1)</f>
        <v>44510</v>
      </c>
      <c r="J559" s="184"/>
      <c r="K559" s="185"/>
      <c r="L559" s="183">
        <f>SUM(I559+1)</f>
        <v>44511</v>
      </c>
      <c r="M559" s="184"/>
      <c r="N559" s="185"/>
      <c r="O559" s="183">
        <f>SUM(L559+1)</f>
        <v>44512</v>
      </c>
      <c r="P559" s="184"/>
      <c r="Q559" s="185"/>
      <c r="S559" s="11"/>
      <c r="T559" s="190"/>
      <c r="U559" s="187"/>
      <c r="V559" s="187"/>
      <c r="W559" s="187"/>
      <c r="X559" s="187"/>
      <c r="Y559" s="187"/>
      <c r="Z559" s="187"/>
      <c r="AA559" s="187"/>
      <c r="AB559" s="187"/>
      <c r="AC559" s="187"/>
      <c r="AD559" s="187"/>
      <c r="AE559" s="187"/>
      <c r="AF559" s="187"/>
      <c r="AG559" s="181"/>
    </row>
    <row r="560" spans="1:33" ht="18" customHeight="1" outlineLevel="1" thickBot="1" x14ac:dyDescent="0.45">
      <c r="A560" s="232"/>
      <c r="B560" s="192" t="s">
        <v>7</v>
      </c>
      <c r="C560" s="176"/>
      <c r="D560" s="144"/>
      <c r="E560" s="145"/>
      <c r="F560" s="157"/>
      <c r="G560" s="144"/>
      <c r="H560" s="145"/>
      <c r="I560" s="176"/>
      <c r="J560" s="144"/>
      <c r="K560" s="145"/>
      <c r="L560" s="157"/>
      <c r="M560" s="144"/>
      <c r="N560" s="145"/>
      <c r="O560" s="176"/>
      <c r="P560" s="144"/>
      <c r="Q560" s="145"/>
      <c r="S560" s="11"/>
      <c r="T560" s="190"/>
      <c r="U560" s="187"/>
      <c r="V560" s="187"/>
      <c r="W560" s="187"/>
      <c r="X560" s="187"/>
      <c r="Y560" s="187"/>
      <c r="Z560" s="187"/>
      <c r="AA560" s="187"/>
      <c r="AB560" s="187"/>
      <c r="AC560" s="187"/>
      <c r="AD560" s="187"/>
      <c r="AE560" s="187"/>
      <c r="AF560" s="187"/>
      <c r="AG560" s="181"/>
    </row>
    <row r="561" spans="1:33" ht="18" customHeight="1" outlineLevel="1" thickBot="1" x14ac:dyDescent="0.45">
      <c r="A561" s="232"/>
      <c r="B561" s="192"/>
      <c r="C561" s="154"/>
      <c r="D561" s="147"/>
      <c r="E561" s="148"/>
      <c r="F561" s="149"/>
      <c r="G561" s="147"/>
      <c r="H561" s="148"/>
      <c r="I561" s="154"/>
      <c r="J561" s="147"/>
      <c r="K561" s="148"/>
      <c r="L561" s="149"/>
      <c r="M561" s="147"/>
      <c r="N561" s="148"/>
      <c r="O561" s="154"/>
      <c r="P561" s="147"/>
      <c r="Q561" s="148"/>
      <c r="S561" s="11"/>
      <c r="T561" s="190"/>
      <c r="U561" s="187"/>
      <c r="V561" s="187"/>
      <c r="W561" s="187"/>
      <c r="X561" s="187"/>
      <c r="Y561" s="187"/>
      <c r="Z561" s="187"/>
      <c r="AA561" s="187"/>
      <c r="AB561" s="187"/>
      <c r="AC561" s="187"/>
      <c r="AD561" s="187"/>
      <c r="AE561" s="187"/>
      <c r="AF561" s="187"/>
      <c r="AG561" s="181"/>
    </row>
    <row r="562" spans="1:33" ht="18" customHeight="1" outlineLevel="1" thickBot="1" x14ac:dyDescent="0.45">
      <c r="A562" s="232"/>
      <c r="B562" s="192"/>
      <c r="C562" s="155"/>
      <c r="D562" s="147"/>
      <c r="E562" s="148"/>
      <c r="F562" s="150"/>
      <c r="G562" s="147"/>
      <c r="H562" s="148"/>
      <c r="I562" s="155"/>
      <c r="J562" s="147"/>
      <c r="K562" s="148"/>
      <c r="L562" s="150"/>
      <c r="M562" s="147"/>
      <c r="N562" s="148"/>
      <c r="O562" s="155"/>
      <c r="P562" s="147"/>
      <c r="Q562" s="148"/>
      <c r="S562" s="11"/>
      <c r="T562" s="190"/>
      <c r="U562" s="187"/>
      <c r="V562" s="187"/>
      <c r="W562" s="187"/>
      <c r="X562" s="187"/>
      <c r="Y562" s="187"/>
      <c r="Z562" s="187"/>
      <c r="AA562" s="187"/>
      <c r="AB562" s="187"/>
      <c r="AC562" s="187"/>
      <c r="AD562" s="187"/>
      <c r="AE562" s="187"/>
      <c r="AF562" s="187"/>
      <c r="AG562" s="181"/>
    </row>
    <row r="563" spans="1:33" ht="18" customHeight="1" outlineLevel="1" thickBot="1" x14ac:dyDescent="0.45">
      <c r="A563" s="232"/>
      <c r="B563" s="192"/>
      <c r="C563" s="140"/>
      <c r="D563" s="141"/>
      <c r="E563" s="142"/>
      <c r="F563" s="156"/>
      <c r="G563" s="141"/>
      <c r="H563" s="142"/>
      <c r="I563" s="140"/>
      <c r="J563" s="141"/>
      <c r="K563" s="142"/>
      <c r="L563" s="156"/>
      <c r="M563" s="141"/>
      <c r="N563" s="142"/>
      <c r="O563" s="140"/>
      <c r="P563" s="141"/>
      <c r="Q563" s="142"/>
      <c r="S563" s="11"/>
      <c r="T563" s="190"/>
      <c r="U563" s="187"/>
      <c r="V563" s="187"/>
      <c r="W563" s="187"/>
      <c r="X563" s="187"/>
      <c r="Y563" s="187"/>
      <c r="Z563" s="187"/>
      <c r="AA563" s="187"/>
      <c r="AB563" s="187"/>
      <c r="AC563" s="187"/>
      <c r="AD563" s="187"/>
      <c r="AE563" s="187"/>
      <c r="AF563" s="187"/>
      <c r="AG563" s="181"/>
    </row>
    <row r="564" spans="1:33" ht="18" customHeight="1" outlineLevel="1" thickBot="1" x14ac:dyDescent="0.45">
      <c r="A564" s="232"/>
      <c r="B564" s="192" t="s">
        <v>8</v>
      </c>
      <c r="C564" s="143"/>
      <c r="D564" s="144"/>
      <c r="E564" s="145"/>
      <c r="F564" s="143"/>
      <c r="G564" s="144"/>
      <c r="H564" s="145"/>
      <c r="I564" s="143"/>
      <c r="J564" s="144"/>
      <c r="K564" s="144"/>
      <c r="L564" s="143"/>
      <c r="M564" s="144"/>
      <c r="N564" s="145"/>
      <c r="O564" s="143"/>
      <c r="P564" s="144"/>
      <c r="Q564" s="145"/>
      <c r="S564" s="11"/>
      <c r="T564" s="190"/>
      <c r="U564" s="187"/>
      <c r="V564" s="187"/>
      <c r="W564" s="187"/>
      <c r="X564" s="187"/>
      <c r="Y564" s="187"/>
      <c r="Z564" s="187"/>
      <c r="AA564" s="187"/>
      <c r="AB564" s="187"/>
      <c r="AC564" s="187"/>
      <c r="AD564" s="187"/>
      <c r="AE564" s="187"/>
      <c r="AF564" s="187"/>
      <c r="AG564" s="181"/>
    </row>
    <row r="565" spans="1:33" ht="18" customHeight="1" outlineLevel="1" thickBot="1" x14ac:dyDescent="0.45">
      <c r="A565" s="232"/>
      <c r="B565" s="192"/>
      <c r="C565" s="146"/>
      <c r="D565" s="147"/>
      <c r="E565" s="148"/>
      <c r="F565" s="146"/>
      <c r="G565" s="147"/>
      <c r="H565" s="148"/>
      <c r="I565" s="146"/>
      <c r="J565" s="147"/>
      <c r="K565" s="147"/>
      <c r="L565" s="146"/>
      <c r="M565" s="147"/>
      <c r="N565" s="148"/>
      <c r="O565" s="146"/>
      <c r="P565" s="147"/>
      <c r="Q565" s="148"/>
      <c r="S565" s="11"/>
      <c r="T565" s="190"/>
      <c r="U565" s="187"/>
      <c r="V565" s="187"/>
      <c r="W565" s="187"/>
      <c r="X565" s="187"/>
      <c r="Y565" s="187"/>
      <c r="Z565" s="187"/>
      <c r="AA565" s="187"/>
      <c r="AB565" s="187"/>
      <c r="AC565" s="187"/>
      <c r="AD565" s="187"/>
      <c r="AE565" s="187"/>
      <c r="AF565" s="187"/>
      <c r="AG565" s="181"/>
    </row>
    <row r="566" spans="1:33" ht="18" customHeight="1" outlineLevel="1" thickBot="1" x14ac:dyDescent="0.4">
      <c r="A566" s="232"/>
      <c r="B566" s="192"/>
      <c r="C566" s="146"/>
      <c r="D566" s="147"/>
      <c r="E566" s="148"/>
      <c r="F566" s="146"/>
      <c r="G566" s="147"/>
      <c r="H566" s="148"/>
      <c r="I566" s="146"/>
      <c r="J566" s="147"/>
      <c r="K566" s="147"/>
      <c r="L566" s="146"/>
      <c r="M566" s="147"/>
      <c r="N566" s="148"/>
      <c r="O566" s="146"/>
      <c r="P566" s="147"/>
      <c r="Q566" s="148"/>
      <c r="T566" s="190"/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1"/>
    </row>
    <row r="567" spans="1:33" ht="18" customHeight="1" outlineLevel="1" thickBot="1" x14ac:dyDescent="0.45">
      <c r="A567" s="232"/>
      <c r="B567" s="192"/>
      <c r="C567" s="140"/>
      <c r="D567" s="141"/>
      <c r="E567" s="142"/>
      <c r="F567" s="140"/>
      <c r="G567" s="141"/>
      <c r="H567" s="142"/>
      <c r="I567" s="140"/>
      <c r="J567" s="141"/>
      <c r="K567" s="142"/>
      <c r="L567" s="140"/>
      <c r="M567" s="141"/>
      <c r="N567" s="142"/>
      <c r="O567" s="140"/>
      <c r="P567" s="141"/>
      <c r="Q567" s="142"/>
      <c r="S567" s="11"/>
      <c r="T567" s="190"/>
      <c r="U567" s="187"/>
      <c r="V567" s="187"/>
      <c r="W567" s="187"/>
      <c r="X567" s="187"/>
      <c r="Y567" s="187"/>
      <c r="Z567" s="187"/>
      <c r="AA567" s="187"/>
      <c r="AB567" s="187"/>
      <c r="AC567" s="187"/>
      <c r="AD567" s="187"/>
      <c r="AE567" s="187"/>
      <c r="AF567" s="187"/>
      <c r="AG567" s="181"/>
    </row>
    <row r="568" spans="1:33" ht="18" customHeight="1" outlineLevel="1" thickBot="1" x14ac:dyDescent="0.45">
      <c r="A568" s="232"/>
      <c r="B568" s="192" t="s">
        <v>9</v>
      </c>
      <c r="C568" s="143"/>
      <c r="D568" s="144"/>
      <c r="E568" s="145"/>
      <c r="F568" s="143"/>
      <c r="G568" s="144"/>
      <c r="H568" s="145"/>
      <c r="I568" s="143"/>
      <c r="J568" s="144"/>
      <c r="K568" s="144"/>
      <c r="L568" s="143"/>
      <c r="M568" s="144"/>
      <c r="N568" s="145"/>
      <c r="O568" s="143"/>
      <c r="P568" s="144"/>
      <c r="Q568" s="145"/>
      <c r="S568" s="11"/>
      <c r="T568" s="190"/>
      <c r="U568" s="187"/>
      <c r="V568" s="187"/>
      <c r="W568" s="187"/>
      <c r="X568" s="187"/>
      <c r="Y568" s="187"/>
      <c r="Z568" s="187"/>
      <c r="AA568" s="187"/>
      <c r="AB568" s="187"/>
      <c r="AC568" s="187"/>
      <c r="AD568" s="187"/>
      <c r="AE568" s="187"/>
      <c r="AF568" s="187"/>
      <c r="AG568" s="181"/>
    </row>
    <row r="569" spans="1:33" ht="18" customHeight="1" outlineLevel="1" thickBot="1" x14ac:dyDescent="0.45">
      <c r="A569" s="232"/>
      <c r="B569" s="192"/>
      <c r="C569" s="146"/>
      <c r="D569" s="147"/>
      <c r="E569" s="148"/>
      <c r="F569" s="146"/>
      <c r="G569" s="147"/>
      <c r="H569" s="148"/>
      <c r="I569" s="146"/>
      <c r="J569" s="147"/>
      <c r="K569" s="147"/>
      <c r="L569" s="146"/>
      <c r="M569" s="147"/>
      <c r="N569" s="148"/>
      <c r="O569" s="146"/>
      <c r="P569" s="147"/>
      <c r="Q569" s="148"/>
      <c r="S569" s="11"/>
      <c r="T569" s="190"/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1"/>
    </row>
    <row r="570" spans="1:33" ht="18" customHeight="1" outlineLevel="1" thickBot="1" x14ac:dyDescent="0.45">
      <c r="A570" s="232"/>
      <c r="B570" s="192"/>
      <c r="C570" s="146"/>
      <c r="D570" s="147"/>
      <c r="E570" s="148"/>
      <c r="F570" s="146"/>
      <c r="G570" s="147"/>
      <c r="H570" s="148"/>
      <c r="I570" s="146"/>
      <c r="J570" s="147"/>
      <c r="K570" s="147"/>
      <c r="L570" s="146"/>
      <c r="M570" s="147"/>
      <c r="N570" s="148"/>
      <c r="O570" s="146"/>
      <c r="P570" s="147"/>
      <c r="Q570" s="148"/>
      <c r="S570" s="32"/>
      <c r="T570" s="190"/>
      <c r="U570" s="187"/>
      <c r="V570" s="187"/>
      <c r="W570" s="187"/>
      <c r="X570" s="187"/>
      <c r="Y570" s="187"/>
      <c r="Z570" s="187"/>
      <c r="AA570" s="187"/>
      <c r="AB570" s="187"/>
      <c r="AC570" s="187"/>
      <c r="AD570" s="187"/>
      <c r="AE570" s="187"/>
      <c r="AF570" s="187"/>
      <c r="AG570" s="181"/>
    </row>
    <row r="571" spans="1:33" ht="18" customHeight="1" outlineLevel="1" thickBot="1" x14ac:dyDescent="0.45">
      <c r="A571" s="232"/>
      <c r="B571" s="192"/>
      <c r="C571" s="140"/>
      <c r="D571" s="141"/>
      <c r="E571" s="142"/>
      <c r="F571" s="140"/>
      <c r="G571" s="141"/>
      <c r="H571" s="142"/>
      <c r="I571" s="140"/>
      <c r="J571" s="141"/>
      <c r="K571" s="142"/>
      <c r="L571" s="140"/>
      <c r="M571" s="141"/>
      <c r="N571" s="142"/>
      <c r="O571" s="140"/>
      <c r="P571" s="141"/>
      <c r="Q571" s="142"/>
      <c r="S571" s="10" t="s">
        <v>47</v>
      </c>
      <c r="T571" s="191"/>
      <c r="U571" s="188"/>
      <c r="V571" s="188"/>
      <c r="W571" s="188"/>
      <c r="X571" s="188"/>
      <c r="Y571" s="188"/>
      <c r="Z571" s="188"/>
      <c r="AA571" s="188"/>
      <c r="AB571" s="188"/>
      <c r="AC571" s="188"/>
      <c r="AD571" s="188"/>
      <c r="AE571" s="188"/>
      <c r="AF571" s="188"/>
      <c r="AG571" s="182"/>
    </row>
    <row r="572" spans="1:33" ht="18" customHeight="1" outlineLevel="1" thickBot="1" x14ac:dyDescent="0.4">
      <c r="A572" s="232"/>
      <c r="B572" s="192" t="s">
        <v>10</v>
      </c>
      <c r="C572" s="143"/>
      <c r="D572" s="144"/>
      <c r="E572" s="145"/>
      <c r="F572" s="143"/>
      <c r="G572" s="144"/>
      <c r="H572" s="145"/>
      <c r="I572" s="143"/>
      <c r="J572" s="144"/>
      <c r="K572" s="145"/>
      <c r="L572" s="143"/>
      <c r="M572" s="144"/>
      <c r="N572" s="145"/>
      <c r="O572" s="143"/>
      <c r="P572" s="144"/>
      <c r="Q572" s="145"/>
      <c r="S572" s="8" t="s">
        <v>40</v>
      </c>
      <c r="T572" s="33">
        <v>0</v>
      </c>
      <c r="U572" s="34">
        <v>0</v>
      </c>
      <c r="V572" s="34">
        <v>0</v>
      </c>
      <c r="W572" s="34">
        <v>0</v>
      </c>
      <c r="X572" s="34">
        <v>0</v>
      </c>
      <c r="Y572" s="34">
        <v>0</v>
      </c>
      <c r="Z572" s="34">
        <v>0</v>
      </c>
      <c r="AA572" s="34">
        <v>0</v>
      </c>
      <c r="AB572" s="34">
        <v>0</v>
      </c>
      <c r="AC572" s="34">
        <v>0</v>
      </c>
      <c r="AD572" s="34">
        <v>0</v>
      </c>
      <c r="AE572" s="34">
        <v>0</v>
      </c>
      <c r="AF572" s="34">
        <v>0</v>
      </c>
      <c r="AG572" s="35">
        <v>0</v>
      </c>
    </row>
    <row r="573" spans="1:33" ht="18" customHeight="1" outlineLevel="1" thickBot="1" x14ac:dyDescent="0.4">
      <c r="A573" s="232"/>
      <c r="B573" s="192"/>
      <c r="C573" s="146"/>
      <c r="D573" s="147"/>
      <c r="E573" s="148"/>
      <c r="F573" s="146"/>
      <c r="G573" s="147"/>
      <c r="H573" s="148"/>
      <c r="I573" s="146"/>
      <c r="J573" s="147"/>
      <c r="K573" s="148"/>
      <c r="L573" s="146"/>
      <c r="M573" s="147"/>
      <c r="N573" s="148"/>
      <c r="O573" s="146"/>
      <c r="P573" s="147"/>
      <c r="Q573" s="148"/>
      <c r="S573" s="8" t="s">
        <v>45</v>
      </c>
      <c r="T573" s="36">
        <v>0</v>
      </c>
      <c r="U573" s="37">
        <v>0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7">
        <v>0</v>
      </c>
      <c r="AD573" s="37">
        <v>0</v>
      </c>
      <c r="AE573" s="37">
        <v>0</v>
      </c>
      <c r="AF573" s="37">
        <v>0</v>
      </c>
      <c r="AG573" s="38">
        <v>0</v>
      </c>
    </row>
    <row r="574" spans="1:33" ht="18" customHeight="1" outlineLevel="1" thickBot="1" x14ac:dyDescent="0.4">
      <c r="A574" s="232"/>
      <c r="B574" s="192"/>
      <c r="C574" s="146"/>
      <c r="D574" s="147"/>
      <c r="E574" s="148"/>
      <c r="F574" s="146"/>
      <c r="G574" s="147"/>
      <c r="H574" s="148"/>
      <c r="I574" s="146"/>
      <c r="J574" s="147"/>
      <c r="K574" s="148"/>
      <c r="L574" s="146"/>
      <c r="M574" s="147"/>
      <c r="N574" s="148"/>
      <c r="O574" s="146"/>
      <c r="P574" s="147"/>
      <c r="Q574" s="148"/>
      <c r="S574" s="8" t="s">
        <v>46</v>
      </c>
      <c r="T574" s="36">
        <v>0</v>
      </c>
      <c r="U574" s="37">
        <v>0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7">
        <v>0</v>
      </c>
      <c r="AD574" s="37">
        <v>0</v>
      </c>
      <c r="AE574" s="37">
        <v>0</v>
      </c>
      <c r="AF574" s="37">
        <v>0</v>
      </c>
      <c r="AG574" s="38">
        <v>0</v>
      </c>
    </row>
    <row r="575" spans="1:33" ht="18" customHeight="1" outlineLevel="1" thickBot="1" x14ac:dyDescent="0.4">
      <c r="A575" s="232"/>
      <c r="B575" s="192"/>
      <c r="C575" s="140"/>
      <c r="D575" s="141"/>
      <c r="E575" s="142"/>
      <c r="F575" s="140"/>
      <c r="G575" s="141"/>
      <c r="H575" s="142"/>
      <c r="I575" s="140"/>
      <c r="J575" s="141"/>
      <c r="K575" s="142"/>
      <c r="L575" s="140"/>
      <c r="M575" s="141"/>
      <c r="N575" s="142"/>
      <c r="O575" s="140"/>
      <c r="P575" s="141"/>
      <c r="Q575" s="142"/>
      <c r="S575" s="8" t="s">
        <v>50</v>
      </c>
      <c r="T575" s="36">
        <v>0</v>
      </c>
      <c r="U575" s="37">
        <v>0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7">
        <v>0</v>
      </c>
      <c r="AD575" s="37">
        <v>0</v>
      </c>
      <c r="AE575" s="37">
        <v>0</v>
      </c>
      <c r="AF575" s="37">
        <v>0</v>
      </c>
      <c r="AG575" s="38">
        <v>0</v>
      </c>
    </row>
    <row r="576" spans="1:33" ht="18" customHeight="1" outlineLevel="1" thickBot="1" x14ac:dyDescent="0.4">
      <c r="A576" s="232"/>
      <c r="B576" s="192" t="s">
        <v>11</v>
      </c>
      <c r="C576" s="143"/>
      <c r="D576" s="144"/>
      <c r="E576" s="145"/>
      <c r="F576" s="143"/>
      <c r="G576" s="144"/>
      <c r="H576" s="145"/>
      <c r="I576" s="143"/>
      <c r="J576" s="144"/>
      <c r="K576" s="145"/>
      <c r="L576" s="143"/>
      <c r="M576" s="144"/>
      <c r="N576" s="145"/>
      <c r="O576" s="143"/>
      <c r="P576" s="144"/>
      <c r="Q576" s="145"/>
      <c r="S576" s="8" t="s">
        <v>48</v>
      </c>
      <c r="T576" s="36">
        <v>0</v>
      </c>
      <c r="U576" s="37">
        <v>0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7">
        <v>0</v>
      </c>
      <c r="AD576" s="37">
        <v>0</v>
      </c>
      <c r="AE576" s="37">
        <v>0</v>
      </c>
      <c r="AF576" s="37">
        <v>0</v>
      </c>
      <c r="AG576" s="38">
        <v>0</v>
      </c>
    </row>
    <row r="577" spans="1:33" ht="18" customHeight="1" outlineLevel="1" thickBot="1" x14ac:dyDescent="0.4">
      <c r="A577" s="232"/>
      <c r="B577" s="192"/>
      <c r="C577" s="146"/>
      <c r="D577" s="147"/>
      <c r="E577" s="148"/>
      <c r="F577" s="146"/>
      <c r="G577" s="147"/>
      <c r="H577" s="148"/>
      <c r="I577" s="146"/>
      <c r="J577" s="147"/>
      <c r="K577" s="148"/>
      <c r="L577" s="146"/>
      <c r="M577" s="147"/>
      <c r="N577" s="148"/>
      <c r="O577" s="146"/>
      <c r="P577" s="147"/>
      <c r="Q577" s="148"/>
      <c r="S577" s="8" t="s">
        <v>6</v>
      </c>
      <c r="T577" s="39">
        <v>0</v>
      </c>
      <c r="U577" s="40">
        <v>0</v>
      </c>
      <c r="V577" s="40">
        <v>0</v>
      </c>
      <c r="W577" s="40">
        <v>0</v>
      </c>
      <c r="X577" s="40">
        <v>0</v>
      </c>
      <c r="Y577" s="40">
        <v>0</v>
      </c>
      <c r="Z577" s="40">
        <v>0</v>
      </c>
      <c r="AA577" s="40">
        <v>0</v>
      </c>
      <c r="AB577" s="40">
        <v>0</v>
      </c>
      <c r="AC577" s="40">
        <v>0</v>
      </c>
      <c r="AD577" s="40">
        <v>0</v>
      </c>
      <c r="AE577" s="40">
        <v>0</v>
      </c>
      <c r="AF577" s="40">
        <v>0</v>
      </c>
      <c r="AG577" s="41">
        <v>0</v>
      </c>
    </row>
    <row r="578" spans="1:33" ht="18" customHeight="1" outlineLevel="1" thickBot="1" x14ac:dyDescent="0.4">
      <c r="A578" s="232"/>
      <c r="B578" s="192"/>
      <c r="C578" s="146"/>
      <c r="D578" s="147"/>
      <c r="E578" s="148"/>
      <c r="F578" s="146"/>
      <c r="G578" s="147"/>
      <c r="H578" s="148"/>
      <c r="I578" s="146"/>
      <c r="J578" s="147"/>
      <c r="K578" s="148"/>
      <c r="L578" s="146"/>
      <c r="M578" s="147"/>
      <c r="N578" s="148"/>
      <c r="O578" s="146"/>
      <c r="P578" s="147"/>
      <c r="Q578" s="148"/>
    </row>
    <row r="579" spans="1:33" ht="18" customHeight="1" outlineLevel="1" thickBot="1" x14ac:dyDescent="0.4">
      <c r="A579" s="232"/>
      <c r="B579" s="200"/>
      <c r="C579" s="140"/>
      <c r="D579" s="141"/>
      <c r="E579" s="142"/>
      <c r="F579" s="140"/>
      <c r="G579" s="141"/>
      <c r="H579" s="142"/>
      <c r="I579" s="140"/>
      <c r="J579" s="141"/>
      <c r="K579" s="142"/>
      <c r="L579" s="140"/>
      <c r="M579" s="141"/>
      <c r="N579" s="142"/>
      <c r="O579" s="140"/>
      <c r="P579" s="141"/>
      <c r="Q579" s="142"/>
      <c r="S579" s="8" t="s">
        <v>44</v>
      </c>
      <c r="T579" s="42">
        <f t="shared" ref="T579:AG579" si="23">SUM(T572:T576)</f>
        <v>0</v>
      </c>
      <c r="U579" s="43">
        <f t="shared" si="23"/>
        <v>0</v>
      </c>
      <c r="V579" s="43">
        <f t="shared" si="23"/>
        <v>0</v>
      </c>
      <c r="W579" s="43">
        <f t="shared" si="23"/>
        <v>0</v>
      </c>
      <c r="X579" s="43">
        <f t="shared" si="23"/>
        <v>0</v>
      </c>
      <c r="Y579" s="43">
        <f t="shared" si="23"/>
        <v>0</v>
      </c>
      <c r="Z579" s="43">
        <f t="shared" si="23"/>
        <v>0</v>
      </c>
      <c r="AA579" s="43">
        <f t="shared" si="23"/>
        <v>0</v>
      </c>
      <c r="AB579" s="43">
        <f t="shared" si="23"/>
        <v>0</v>
      </c>
      <c r="AC579" s="43">
        <f t="shared" si="23"/>
        <v>0</v>
      </c>
      <c r="AD579" s="43">
        <f t="shared" si="23"/>
        <v>0</v>
      </c>
      <c r="AE579" s="43">
        <f t="shared" si="23"/>
        <v>0</v>
      </c>
      <c r="AF579" s="43">
        <f t="shared" si="23"/>
        <v>0</v>
      </c>
      <c r="AG579" s="43">
        <f t="shared" si="23"/>
        <v>0</v>
      </c>
    </row>
    <row r="580" spans="1:33" ht="18" customHeight="1" outlineLevel="1" thickBot="1" x14ac:dyDescent="0.4">
      <c r="A580" s="232"/>
      <c r="B580" s="192" t="s">
        <v>67</v>
      </c>
      <c r="C580" s="143"/>
      <c r="D580" s="144"/>
      <c r="E580" s="145"/>
      <c r="F580" s="143"/>
      <c r="G580" s="144"/>
      <c r="H580" s="145"/>
      <c r="I580" s="143"/>
      <c r="J580" s="144"/>
      <c r="K580" s="145"/>
      <c r="L580" s="143"/>
      <c r="M580" s="144"/>
      <c r="N580" s="145"/>
      <c r="O580" s="143"/>
      <c r="P580" s="144"/>
      <c r="Q580" s="145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</row>
    <row r="581" spans="1:33" ht="18" customHeight="1" outlineLevel="1" thickBot="1" x14ac:dyDescent="0.4">
      <c r="A581" s="232"/>
      <c r="B581" s="192"/>
      <c r="C581" s="146"/>
      <c r="D581" s="147"/>
      <c r="E581" s="148"/>
      <c r="F581" s="146"/>
      <c r="G581" s="147"/>
      <c r="H581" s="148"/>
      <c r="I581" s="146"/>
      <c r="J581" s="147"/>
      <c r="K581" s="148"/>
      <c r="L581" s="146"/>
      <c r="M581" s="147"/>
      <c r="N581" s="148"/>
      <c r="O581" s="146"/>
      <c r="P581" s="147"/>
      <c r="Q581" s="148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</row>
    <row r="582" spans="1:33" ht="18" customHeight="1" outlineLevel="1" thickBot="1" x14ac:dyDescent="0.4">
      <c r="A582" s="232"/>
      <c r="B582" s="192"/>
      <c r="C582" s="146"/>
      <c r="D582" s="147"/>
      <c r="E582" s="148"/>
      <c r="F582" s="146"/>
      <c r="G582" s="147"/>
      <c r="H582" s="148"/>
      <c r="I582" s="146"/>
      <c r="J582" s="147"/>
      <c r="K582" s="148"/>
      <c r="L582" s="146"/>
      <c r="M582" s="147"/>
      <c r="N582" s="148"/>
      <c r="O582" s="146"/>
      <c r="P582" s="147"/>
      <c r="Q582" s="148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</row>
    <row r="583" spans="1:33" ht="18" customHeight="1" outlineLevel="1" thickBot="1" x14ac:dyDescent="0.4">
      <c r="A583" s="232"/>
      <c r="B583" s="200"/>
      <c r="C583" s="140"/>
      <c r="D583" s="141"/>
      <c r="E583" s="142"/>
      <c r="F583" s="140"/>
      <c r="G583" s="141"/>
      <c r="H583" s="142"/>
      <c r="I583" s="140"/>
      <c r="J583" s="141"/>
      <c r="K583" s="142"/>
      <c r="L583" s="140"/>
      <c r="M583" s="141"/>
      <c r="N583" s="142"/>
      <c r="O583" s="140"/>
      <c r="P583" s="141"/>
      <c r="Q583" s="142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</row>
    <row r="584" spans="1:33" ht="18" customHeight="1" outlineLevel="1" thickBot="1" x14ac:dyDescent="0.4">
      <c r="A584" s="232"/>
      <c r="B584" s="73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5"/>
      <c r="P584" s="74"/>
      <c r="Q584" s="76"/>
    </row>
    <row r="585" spans="1:33" ht="18" customHeight="1" outlineLevel="1" thickBot="1" x14ac:dyDescent="0.4">
      <c r="A585" s="232"/>
      <c r="B585" s="197" t="s">
        <v>68</v>
      </c>
      <c r="C585" s="176"/>
      <c r="D585" s="144"/>
      <c r="E585" s="145"/>
      <c r="F585" s="157"/>
      <c r="G585" s="144"/>
      <c r="H585" s="145"/>
      <c r="I585" s="157"/>
      <c r="J585" s="144"/>
      <c r="K585" s="145"/>
      <c r="L585" s="157"/>
      <c r="M585" s="144"/>
      <c r="N585" s="145"/>
      <c r="O585" s="176"/>
      <c r="P585" s="144"/>
      <c r="Q585" s="145"/>
    </row>
    <row r="586" spans="1:33" ht="18" customHeight="1" outlineLevel="1" thickBot="1" x14ac:dyDescent="0.4">
      <c r="A586" s="232"/>
      <c r="B586" s="198"/>
      <c r="C586" s="154"/>
      <c r="D586" s="147"/>
      <c r="E586" s="148"/>
      <c r="F586" s="149"/>
      <c r="G586" s="147"/>
      <c r="H586" s="148"/>
      <c r="I586" s="149"/>
      <c r="J586" s="147"/>
      <c r="K586" s="148"/>
      <c r="L586" s="149"/>
      <c r="M586" s="147"/>
      <c r="N586" s="148"/>
      <c r="O586" s="154"/>
      <c r="P586" s="147"/>
      <c r="Q586" s="148"/>
    </row>
    <row r="587" spans="1:33" ht="18" customHeight="1" outlineLevel="1" thickBot="1" x14ac:dyDescent="0.4">
      <c r="A587" s="232"/>
      <c r="B587" s="198"/>
      <c r="C587" s="155"/>
      <c r="D587" s="147"/>
      <c r="E587" s="148"/>
      <c r="F587" s="150"/>
      <c r="G587" s="147"/>
      <c r="H587" s="148"/>
      <c r="I587" s="150"/>
      <c r="J587" s="147"/>
      <c r="K587" s="148"/>
      <c r="L587" s="150"/>
      <c r="M587" s="147"/>
      <c r="N587" s="148"/>
      <c r="O587" s="155"/>
      <c r="P587" s="147"/>
      <c r="Q587" s="148"/>
    </row>
    <row r="588" spans="1:33" ht="18" customHeight="1" outlineLevel="1" thickBot="1" x14ac:dyDescent="0.4">
      <c r="A588" s="232"/>
      <c r="B588" s="199"/>
      <c r="C588" s="140"/>
      <c r="D588" s="141"/>
      <c r="E588" s="142"/>
      <c r="F588" s="156"/>
      <c r="G588" s="141"/>
      <c r="H588" s="142"/>
      <c r="I588" s="156"/>
      <c r="J588" s="141"/>
      <c r="K588" s="142"/>
      <c r="L588" s="156"/>
      <c r="M588" s="141"/>
      <c r="N588" s="142"/>
      <c r="O588" s="140"/>
      <c r="P588" s="141"/>
      <c r="Q588" s="142"/>
    </row>
    <row r="589" spans="1:33" ht="18" customHeight="1" outlineLevel="1" thickBot="1" x14ac:dyDescent="0.4">
      <c r="A589" s="232"/>
      <c r="B589" s="193" t="s">
        <v>12</v>
      </c>
      <c r="C589" s="143"/>
      <c r="D589" s="144"/>
      <c r="E589" s="145"/>
      <c r="F589" s="157" t="s">
        <v>158</v>
      </c>
      <c r="G589" s="144"/>
      <c r="H589" s="145"/>
      <c r="I589" s="157" t="s">
        <v>158</v>
      </c>
      <c r="J589" s="144"/>
      <c r="K589" s="144"/>
      <c r="L589" s="157" t="s">
        <v>158</v>
      </c>
      <c r="M589" s="144"/>
      <c r="N589" s="145"/>
      <c r="O589" s="143"/>
      <c r="P589" s="144"/>
      <c r="Q589" s="145"/>
    </row>
    <row r="590" spans="1:33" ht="18" customHeight="1" outlineLevel="1" thickBot="1" x14ac:dyDescent="0.4">
      <c r="A590" s="232"/>
      <c r="B590" s="192"/>
      <c r="C590" s="146"/>
      <c r="D590" s="147"/>
      <c r="E590" s="148"/>
      <c r="F590" s="149"/>
      <c r="G590" s="147"/>
      <c r="H590" s="148"/>
      <c r="I590" s="149"/>
      <c r="J590" s="147"/>
      <c r="K590" s="147"/>
      <c r="L590" s="149"/>
      <c r="M590" s="147"/>
      <c r="N590" s="148"/>
      <c r="O590" s="146"/>
      <c r="P590" s="147"/>
      <c r="Q590" s="148"/>
    </row>
    <row r="591" spans="1:33" ht="18" customHeight="1" outlineLevel="1" thickBot="1" x14ac:dyDescent="0.4">
      <c r="A591" s="232"/>
      <c r="B591" s="192"/>
      <c r="C591" s="146"/>
      <c r="D591" s="147"/>
      <c r="E591" s="148"/>
      <c r="F591" s="150"/>
      <c r="G591" s="147"/>
      <c r="H591" s="148"/>
      <c r="I591" s="150"/>
      <c r="J591" s="147"/>
      <c r="K591" s="147"/>
      <c r="L591" s="150"/>
      <c r="M591" s="147"/>
      <c r="N591" s="148"/>
      <c r="O591" s="146"/>
      <c r="P591" s="147"/>
      <c r="Q591" s="148"/>
    </row>
    <row r="592" spans="1:33" ht="18" customHeight="1" outlineLevel="1" thickBot="1" x14ac:dyDescent="0.4">
      <c r="A592" s="232"/>
      <c r="B592" s="192"/>
      <c r="C592" s="140"/>
      <c r="D592" s="141"/>
      <c r="E592" s="142"/>
      <c r="F592" s="156"/>
      <c r="G592" s="141"/>
      <c r="H592" s="142"/>
      <c r="I592" s="156"/>
      <c r="J592" s="141"/>
      <c r="K592" s="142"/>
      <c r="L592" s="156"/>
      <c r="M592" s="141"/>
      <c r="N592" s="142"/>
      <c r="O592" s="140"/>
      <c r="P592" s="141"/>
      <c r="Q592" s="142"/>
    </row>
    <row r="593" spans="1:17" ht="18" customHeight="1" outlineLevel="1" thickBot="1" x14ac:dyDescent="0.4">
      <c r="A593" s="232"/>
      <c r="B593" s="192" t="s">
        <v>13</v>
      </c>
      <c r="C593" s="143"/>
      <c r="D593" s="144"/>
      <c r="E593" s="145"/>
      <c r="F593" s="143"/>
      <c r="G593" s="144"/>
      <c r="H593" s="145"/>
      <c r="I593" s="143"/>
      <c r="J593" s="144"/>
      <c r="K593" s="144"/>
      <c r="L593" s="143"/>
      <c r="M593" s="144"/>
      <c r="N593" s="145"/>
      <c r="O593" s="143"/>
      <c r="P593" s="144"/>
      <c r="Q593" s="145"/>
    </row>
    <row r="594" spans="1:17" ht="18" customHeight="1" outlineLevel="1" thickBot="1" x14ac:dyDescent="0.4">
      <c r="A594" s="232"/>
      <c r="B594" s="192"/>
      <c r="C594" s="146"/>
      <c r="D594" s="147"/>
      <c r="E594" s="148"/>
      <c r="F594" s="146"/>
      <c r="G594" s="147"/>
      <c r="H594" s="148"/>
      <c r="I594" s="146"/>
      <c r="J594" s="147"/>
      <c r="K594" s="147"/>
      <c r="L594" s="146"/>
      <c r="M594" s="147"/>
      <c r="N594" s="148"/>
      <c r="O594" s="146"/>
      <c r="P594" s="147"/>
      <c r="Q594" s="148"/>
    </row>
    <row r="595" spans="1:17" ht="18" customHeight="1" outlineLevel="1" thickBot="1" x14ac:dyDescent="0.4">
      <c r="A595" s="232"/>
      <c r="B595" s="192"/>
      <c r="C595" s="146"/>
      <c r="D595" s="147"/>
      <c r="E595" s="148"/>
      <c r="F595" s="146"/>
      <c r="G595" s="147"/>
      <c r="H595" s="148"/>
      <c r="I595" s="146"/>
      <c r="J595" s="147"/>
      <c r="K595" s="147"/>
      <c r="L595" s="146"/>
      <c r="M595" s="147"/>
      <c r="N595" s="148"/>
      <c r="O595" s="146"/>
      <c r="P595" s="147"/>
      <c r="Q595" s="148"/>
    </row>
    <row r="596" spans="1:17" ht="18" customHeight="1" outlineLevel="1" thickBot="1" x14ac:dyDescent="0.4">
      <c r="A596" s="232"/>
      <c r="B596" s="192"/>
      <c r="C596" s="140"/>
      <c r="D596" s="141"/>
      <c r="E596" s="142"/>
      <c r="F596" s="140"/>
      <c r="G596" s="141"/>
      <c r="H596" s="142"/>
      <c r="I596" s="140"/>
      <c r="J596" s="141"/>
      <c r="K596" s="142"/>
      <c r="L596" s="140"/>
      <c r="M596" s="141"/>
      <c r="N596" s="142"/>
      <c r="O596" s="140"/>
      <c r="P596" s="141"/>
      <c r="Q596" s="142"/>
    </row>
    <row r="597" spans="1:17" ht="18" customHeight="1" outlineLevel="1" thickBot="1" x14ac:dyDescent="0.4">
      <c r="A597" s="232"/>
      <c r="B597" s="192" t="s">
        <v>18</v>
      </c>
      <c r="C597" s="143"/>
      <c r="D597" s="144"/>
      <c r="E597" s="145"/>
      <c r="F597" s="143"/>
      <c r="G597" s="144"/>
      <c r="H597" s="145"/>
      <c r="I597" s="143"/>
      <c r="J597" s="144"/>
      <c r="K597" s="145"/>
      <c r="L597" s="143"/>
      <c r="M597" s="144"/>
      <c r="N597" s="145"/>
      <c r="O597" s="143"/>
      <c r="P597" s="144"/>
      <c r="Q597" s="145"/>
    </row>
    <row r="598" spans="1:17" ht="18" customHeight="1" outlineLevel="1" thickBot="1" x14ac:dyDescent="0.4">
      <c r="A598" s="232"/>
      <c r="B598" s="192"/>
      <c r="C598" s="146"/>
      <c r="D598" s="147"/>
      <c r="E598" s="148"/>
      <c r="F598" s="146"/>
      <c r="G598" s="147"/>
      <c r="H598" s="148"/>
      <c r="I598" s="146"/>
      <c r="J598" s="147"/>
      <c r="K598" s="148"/>
      <c r="L598" s="146"/>
      <c r="M598" s="147"/>
      <c r="N598" s="148"/>
      <c r="O598" s="146"/>
      <c r="P598" s="147"/>
      <c r="Q598" s="148"/>
    </row>
    <row r="599" spans="1:17" ht="18" customHeight="1" outlineLevel="1" thickBot="1" x14ac:dyDescent="0.4">
      <c r="A599" s="232"/>
      <c r="B599" s="192"/>
      <c r="C599" s="146"/>
      <c r="D599" s="147"/>
      <c r="E599" s="148"/>
      <c r="F599" s="146"/>
      <c r="G599" s="147"/>
      <c r="H599" s="148"/>
      <c r="I599" s="146"/>
      <c r="J599" s="147"/>
      <c r="K599" s="148"/>
      <c r="L599" s="146"/>
      <c r="M599" s="147"/>
      <c r="N599" s="148"/>
      <c r="O599" s="146"/>
      <c r="P599" s="147"/>
      <c r="Q599" s="148"/>
    </row>
    <row r="600" spans="1:17" ht="18" customHeight="1" outlineLevel="1" thickBot="1" x14ac:dyDescent="0.4">
      <c r="A600" s="232"/>
      <c r="B600" s="192"/>
      <c r="C600" s="140"/>
      <c r="D600" s="141"/>
      <c r="E600" s="142"/>
      <c r="F600" s="140"/>
      <c r="G600" s="141"/>
      <c r="H600" s="142"/>
      <c r="I600" s="140"/>
      <c r="J600" s="141"/>
      <c r="K600" s="142"/>
      <c r="L600" s="140"/>
      <c r="M600" s="141"/>
      <c r="N600" s="142"/>
      <c r="O600" s="140"/>
      <c r="P600" s="141"/>
      <c r="Q600" s="142"/>
    </row>
    <row r="601" spans="1:17" ht="18" customHeight="1" outlineLevel="1" thickBot="1" x14ac:dyDescent="0.4">
      <c r="A601" s="232"/>
      <c r="B601" s="192" t="s">
        <v>19</v>
      </c>
      <c r="C601" s="143"/>
      <c r="D601" s="144"/>
      <c r="E601" s="145"/>
      <c r="F601" s="143"/>
      <c r="G601" s="144"/>
      <c r="H601" s="145"/>
      <c r="I601" s="143"/>
      <c r="J601" s="144"/>
      <c r="K601" s="145"/>
      <c r="L601" s="143"/>
      <c r="M601" s="144"/>
      <c r="N601" s="145"/>
      <c r="O601" s="143"/>
      <c r="P601" s="144"/>
      <c r="Q601" s="145"/>
    </row>
    <row r="602" spans="1:17" ht="18" customHeight="1" outlineLevel="1" thickBot="1" x14ac:dyDescent="0.4">
      <c r="A602" s="232"/>
      <c r="B602" s="192"/>
      <c r="C602" s="146"/>
      <c r="D602" s="147"/>
      <c r="E602" s="148"/>
      <c r="F602" s="146"/>
      <c r="G602" s="147"/>
      <c r="H602" s="148"/>
      <c r="I602" s="146"/>
      <c r="J602" s="147"/>
      <c r="K602" s="148"/>
      <c r="L602" s="146"/>
      <c r="M602" s="147"/>
      <c r="N602" s="148"/>
      <c r="O602" s="146"/>
      <c r="P602" s="147"/>
      <c r="Q602" s="148"/>
    </row>
    <row r="603" spans="1:17" ht="18" customHeight="1" outlineLevel="1" thickBot="1" x14ac:dyDescent="0.4">
      <c r="A603" s="232"/>
      <c r="B603" s="192"/>
      <c r="C603" s="146"/>
      <c r="D603" s="147"/>
      <c r="E603" s="148"/>
      <c r="F603" s="146"/>
      <c r="G603" s="147"/>
      <c r="H603" s="148"/>
      <c r="I603" s="146"/>
      <c r="J603" s="147"/>
      <c r="K603" s="148"/>
      <c r="L603" s="146"/>
      <c r="M603" s="147"/>
      <c r="N603" s="148"/>
      <c r="O603" s="146"/>
      <c r="P603" s="147"/>
      <c r="Q603" s="148"/>
    </row>
    <row r="604" spans="1:17" ht="18" customHeight="1" outlineLevel="1" thickBot="1" x14ac:dyDescent="0.4">
      <c r="A604" s="232"/>
      <c r="B604" s="192"/>
      <c r="C604" s="140"/>
      <c r="D604" s="141"/>
      <c r="E604" s="142"/>
      <c r="F604" s="140"/>
      <c r="G604" s="141"/>
      <c r="H604" s="142"/>
      <c r="I604" s="140"/>
      <c r="J604" s="141"/>
      <c r="K604" s="142"/>
      <c r="L604" s="140"/>
      <c r="M604" s="141"/>
      <c r="N604" s="142"/>
      <c r="O604" s="140"/>
      <c r="P604" s="141"/>
      <c r="Q604" s="142"/>
    </row>
    <row r="605" spans="1:17" ht="18" customHeight="1" outlineLevel="1" thickBot="1" x14ac:dyDescent="0.4">
      <c r="A605" s="232"/>
      <c r="B605" s="192" t="s">
        <v>20</v>
      </c>
      <c r="C605" s="143"/>
      <c r="D605" s="144"/>
      <c r="E605" s="145"/>
      <c r="F605" s="143"/>
      <c r="G605" s="144"/>
      <c r="H605" s="145"/>
      <c r="I605" s="143"/>
      <c r="J605" s="144"/>
      <c r="K605" s="145"/>
      <c r="L605" s="143"/>
      <c r="M605" s="144"/>
      <c r="N605" s="145"/>
      <c r="O605" s="143"/>
      <c r="P605" s="144"/>
      <c r="Q605" s="145"/>
    </row>
    <row r="606" spans="1:17" ht="18" customHeight="1" outlineLevel="1" thickBot="1" x14ac:dyDescent="0.4">
      <c r="A606" s="232"/>
      <c r="B606" s="192"/>
      <c r="C606" s="146"/>
      <c r="D606" s="147"/>
      <c r="E606" s="148"/>
      <c r="F606" s="146"/>
      <c r="G606" s="147"/>
      <c r="H606" s="148"/>
      <c r="I606" s="146"/>
      <c r="J606" s="147"/>
      <c r="K606" s="148"/>
      <c r="L606" s="146"/>
      <c r="M606" s="147"/>
      <c r="N606" s="148"/>
      <c r="O606" s="146"/>
      <c r="P606" s="147"/>
      <c r="Q606" s="148"/>
    </row>
    <row r="607" spans="1:17" ht="18" customHeight="1" outlineLevel="1" thickBot="1" x14ac:dyDescent="0.4">
      <c r="A607" s="232"/>
      <c r="B607" s="192"/>
      <c r="C607" s="146"/>
      <c r="D607" s="147"/>
      <c r="E607" s="148"/>
      <c r="F607" s="146"/>
      <c r="G607" s="147"/>
      <c r="H607" s="148"/>
      <c r="I607" s="146"/>
      <c r="J607" s="147"/>
      <c r="K607" s="148"/>
      <c r="L607" s="146"/>
      <c r="M607" s="147"/>
      <c r="N607" s="148"/>
      <c r="O607" s="146"/>
      <c r="P607" s="147"/>
      <c r="Q607" s="148"/>
    </row>
    <row r="608" spans="1:17" ht="18" customHeight="1" outlineLevel="1" thickBot="1" x14ac:dyDescent="0.4">
      <c r="A608" s="233"/>
      <c r="B608" s="192"/>
      <c r="C608" s="140"/>
      <c r="D608" s="141"/>
      <c r="E608" s="142"/>
      <c r="F608" s="140"/>
      <c r="G608" s="141"/>
      <c r="H608" s="142"/>
      <c r="I608" s="140"/>
      <c r="J608" s="141"/>
      <c r="K608" s="142"/>
      <c r="L608" s="140"/>
      <c r="M608" s="141"/>
      <c r="N608" s="142"/>
      <c r="O608" s="140"/>
      <c r="P608" s="141"/>
      <c r="Q608" s="142"/>
    </row>
    <row r="609" spans="1:33" ht="18" customHeight="1" outlineLevel="1" x14ac:dyDescent="0.7"/>
    <row r="610" spans="1:33" ht="18" customHeight="1" outlineLevel="1" thickBot="1" x14ac:dyDescent="0.75">
      <c r="L610" s="70"/>
    </row>
    <row r="611" spans="1:33" ht="18" customHeight="1" outlineLevel="1" x14ac:dyDescent="0.35">
      <c r="A611" s="231">
        <f>A558+1</f>
        <v>11</v>
      </c>
      <c r="B611" s="204" t="s">
        <v>0</v>
      </c>
      <c r="C611" s="177" t="s">
        <v>1</v>
      </c>
      <c r="D611" s="178"/>
      <c r="E611" s="179"/>
      <c r="F611" s="177" t="s">
        <v>2</v>
      </c>
      <c r="G611" s="178"/>
      <c r="H611" s="179"/>
      <c r="I611" s="177" t="s">
        <v>3</v>
      </c>
      <c r="J611" s="178"/>
      <c r="K611" s="179"/>
      <c r="L611" s="177" t="s">
        <v>4</v>
      </c>
      <c r="M611" s="178"/>
      <c r="N611" s="179"/>
      <c r="O611" s="177" t="s">
        <v>5</v>
      </c>
      <c r="P611" s="178"/>
      <c r="Q611" s="179"/>
      <c r="T611" s="189" t="str">
        <f>T558</f>
        <v>Fundamentos de sistemas aéreos non tripulados</v>
      </c>
      <c r="U611" s="186" t="str">
        <f t="shared" ref="U611:W611" si="24">U558</f>
        <v>Operacións, lexislación e certificación</v>
      </c>
      <c r="V611" s="186" t="str">
        <f t="shared" si="24"/>
        <v>Aerodinámica, mecánica de voo e propulsión</v>
      </c>
      <c r="W611" s="186" t="str">
        <f t="shared" si="24"/>
        <v>Sistemas de observación</v>
      </c>
      <c r="X611" s="186"/>
      <c r="Y611" s="186"/>
      <c r="Z611" s="186"/>
      <c r="AA611" s="186"/>
      <c r="AB611" s="186"/>
      <c r="AC611" s="186"/>
      <c r="AD611" s="186"/>
      <c r="AE611" s="186"/>
      <c r="AF611" s="186"/>
      <c r="AG611" s="180"/>
    </row>
    <row r="612" spans="1:33" ht="18" customHeight="1" outlineLevel="1" thickBot="1" x14ac:dyDescent="0.45">
      <c r="A612" s="232"/>
      <c r="B612" s="205"/>
      <c r="C612" s="183">
        <f>SUM(C559,7)</f>
        <v>44515</v>
      </c>
      <c r="D612" s="184"/>
      <c r="E612" s="185"/>
      <c r="F612" s="183">
        <f>SUM(C612+1)</f>
        <v>44516</v>
      </c>
      <c r="G612" s="184"/>
      <c r="H612" s="185"/>
      <c r="I612" s="183">
        <f>SUM(F612+1)</f>
        <v>44517</v>
      </c>
      <c r="J612" s="184"/>
      <c r="K612" s="185"/>
      <c r="L612" s="183">
        <f>SUM(I612+1)</f>
        <v>44518</v>
      </c>
      <c r="M612" s="184"/>
      <c r="N612" s="185"/>
      <c r="O612" s="183">
        <f>SUM(L612+1)</f>
        <v>44519</v>
      </c>
      <c r="P612" s="184"/>
      <c r="Q612" s="185"/>
      <c r="S612" s="11"/>
      <c r="T612" s="190"/>
      <c r="U612" s="187"/>
      <c r="V612" s="187"/>
      <c r="W612" s="187"/>
      <c r="X612" s="187"/>
      <c r="Y612" s="187"/>
      <c r="Z612" s="187"/>
      <c r="AA612" s="187"/>
      <c r="AB612" s="187"/>
      <c r="AC612" s="187"/>
      <c r="AD612" s="187"/>
      <c r="AE612" s="187"/>
      <c r="AF612" s="187"/>
      <c r="AG612" s="181"/>
    </row>
    <row r="613" spans="1:33" ht="18" customHeight="1" outlineLevel="1" thickBot="1" x14ac:dyDescent="0.45">
      <c r="A613" s="232"/>
      <c r="B613" s="192" t="s">
        <v>7</v>
      </c>
      <c r="C613" s="176"/>
      <c r="D613" s="144"/>
      <c r="E613" s="145"/>
      <c r="F613" s="157"/>
      <c r="G613" s="144"/>
      <c r="H613" s="145"/>
      <c r="I613" s="176"/>
      <c r="J613" s="144"/>
      <c r="K613" s="145"/>
      <c r="L613" s="157"/>
      <c r="M613" s="144"/>
      <c r="N613" s="145"/>
      <c r="O613" s="176"/>
      <c r="P613" s="144"/>
      <c r="Q613" s="145"/>
      <c r="S613" s="11"/>
      <c r="T613" s="190"/>
      <c r="U613" s="187"/>
      <c r="V613" s="187"/>
      <c r="W613" s="187"/>
      <c r="X613" s="187"/>
      <c r="Y613" s="187"/>
      <c r="Z613" s="187"/>
      <c r="AA613" s="187"/>
      <c r="AB613" s="187"/>
      <c r="AC613" s="187"/>
      <c r="AD613" s="187"/>
      <c r="AE613" s="187"/>
      <c r="AF613" s="187"/>
      <c r="AG613" s="181"/>
    </row>
    <row r="614" spans="1:33" ht="18" customHeight="1" outlineLevel="1" thickBot="1" x14ac:dyDescent="0.45">
      <c r="A614" s="232"/>
      <c r="B614" s="192"/>
      <c r="C614" s="154"/>
      <c r="D614" s="147"/>
      <c r="E614" s="148"/>
      <c r="F614" s="149"/>
      <c r="G614" s="147"/>
      <c r="H614" s="148"/>
      <c r="I614" s="154"/>
      <c r="J614" s="147"/>
      <c r="K614" s="148"/>
      <c r="L614" s="149"/>
      <c r="M614" s="147"/>
      <c r="N614" s="148"/>
      <c r="O614" s="154"/>
      <c r="P614" s="147"/>
      <c r="Q614" s="148"/>
      <c r="S614" s="11"/>
      <c r="T614" s="190"/>
      <c r="U614" s="187"/>
      <c r="V614" s="187"/>
      <c r="W614" s="187"/>
      <c r="X614" s="187"/>
      <c r="Y614" s="187"/>
      <c r="Z614" s="187"/>
      <c r="AA614" s="187"/>
      <c r="AB614" s="187"/>
      <c r="AC614" s="187"/>
      <c r="AD614" s="187"/>
      <c r="AE614" s="187"/>
      <c r="AF614" s="187"/>
      <c r="AG614" s="181"/>
    </row>
    <row r="615" spans="1:33" ht="18" customHeight="1" outlineLevel="1" thickBot="1" x14ac:dyDescent="0.45">
      <c r="A615" s="232"/>
      <c r="B615" s="192"/>
      <c r="C615" s="155"/>
      <c r="D615" s="147"/>
      <c r="E615" s="148"/>
      <c r="F615" s="150"/>
      <c r="G615" s="147"/>
      <c r="H615" s="148"/>
      <c r="I615" s="155"/>
      <c r="J615" s="147"/>
      <c r="K615" s="148"/>
      <c r="L615" s="150"/>
      <c r="M615" s="147"/>
      <c r="N615" s="148"/>
      <c r="O615" s="155"/>
      <c r="P615" s="147"/>
      <c r="Q615" s="148"/>
      <c r="S615" s="11"/>
      <c r="T615" s="190"/>
      <c r="U615" s="187"/>
      <c r="V615" s="187"/>
      <c r="W615" s="187"/>
      <c r="X615" s="187"/>
      <c r="Y615" s="187"/>
      <c r="Z615" s="187"/>
      <c r="AA615" s="187"/>
      <c r="AB615" s="187"/>
      <c r="AC615" s="187"/>
      <c r="AD615" s="187"/>
      <c r="AE615" s="187"/>
      <c r="AF615" s="187"/>
      <c r="AG615" s="181"/>
    </row>
    <row r="616" spans="1:33" ht="18" customHeight="1" outlineLevel="1" thickBot="1" x14ac:dyDescent="0.45">
      <c r="A616" s="232"/>
      <c r="B616" s="192"/>
      <c r="C616" s="140"/>
      <c r="D616" s="141"/>
      <c r="E616" s="142"/>
      <c r="F616" s="156"/>
      <c r="G616" s="141"/>
      <c r="H616" s="142"/>
      <c r="I616" s="140"/>
      <c r="J616" s="141"/>
      <c r="K616" s="142"/>
      <c r="L616" s="156"/>
      <c r="M616" s="141"/>
      <c r="N616" s="142"/>
      <c r="O616" s="140"/>
      <c r="P616" s="141"/>
      <c r="Q616" s="142"/>
      <c r="S616" s="11"/>
      <c r="T616" s="190"/>
      <c r="U616" s="187"/>
      <c r="V616" s="187"/>
      <c r="W616" s="187"/>
      <c r="X616" s="187"/>
      <c r="Y616" s="187"/>
      <c r="Z616" s="187"/>
      <c r="AA616" s="187"/>
      <c r="AB616" s="187"/>
      <c r="AC616" s="187"/>
      <c r="AD616" s="187"/>
      <c r="AE616" s="187"/>
      <c r="AF616" s="187"/>
      <c r="AG616" s="181"/>
    </row>
    <row r="617" spans="1:33" ht="18" customHeight="1" outlineLevel="1" thickBot="1" x14ac:dyDescent="0.45">
      <c r="A617" s="232"/>
      <c r="B617" s="192" t="s">
        <v>8</v>
      </c>
      <c r="C617" s="143"/>
      <c r="D617" s="144"/>
      <c r="E617" s="145"/>
      <c r="F617" s="143"/>
      <c r="G617" s="144"/>
      <c r="H617" s="145"/>
      <c r="I617" s="143"/>
      <c r="J617" s="144"/>
      <c r="K617" s="144"/>
      <c r="L617" s="143"/>
      <c r="M617" s="144"/>
      <c r="N617" s="145"/>
      <c r="O617" s="143"/>
      <c r="P617" s="144"/>
      <c r="Q617" s="145"/>
      <c r="S617" s="11"/>
      <c r="T617" s="190"/>
      <c r="U617" s="187"/>
      <c r="V617" s="187"/>
      <c r="W617" s="187"/>
      <c r="X617" s="187"/>
      <c r="Y617" s="187"/>
      <c r="Z617" s="187"/>
      <c r="AA617" s="187"/>
      <c r="AB617" s="187"/>
      <c r="AC617" s="187"/>
      <c r="AD617" s="187"/>
      <c r="AE617" s="187"/>
      <c r="AF617" s="187"/>
      <c r="AG617" s="181"/>
    </row>
    <row r="618" spans="1:33" ht="18" customHeight="1" outlineLevel="1" thickBot="1" x14ac:dyDescent="0.45">
      <c r="A618" s="232"/>
      <c r="B618" s="192"/>
      <c r="C618" s="146"/>
      <c r="D618" s="147"/>
      <c r="E618" s="148"/>
      <c r="F618" s="146"/>
      <c r="G618" s="147"/>
      <c r="H618" s="148"/>
      <c r="I618" s="146"/>
      <c r="J618" s="147"/>
      <c r="K618" s="147"/>
      <c r="L618" s="146"/>
      <c r="M618" s="147"/>
      <c r="N618" s="148"/>
      <c r="O618" s="146"/>
      <c r="P618" s="147"/>
      <c r="Q618" s="148"/>
      <c r="S618" s="11"/>
      <c r="T618" s="190"/>
      <c r="U618" s="187"/>
      <c r="V618" s="187"/>
      <c r="W618" s="187"/>
      <c r="X618" s="187"/>
      <c r="Y618" s="187"/>
      <c r="Z618" s="187"/>
      <c r="AA618" s="187"/>
      <c r="AB618" s="187"/>
      <c r="AC618" s="187"/>
      <c r="AD618" s="187"/>
      <c r="AE618" s="187"/>
      <c r="AF618" s="187"/>
      <c r="AG618" s="181"/>
    </row>
    <row r="619" spans="1:33" ht="18" customHeight="1" outlineLevel="1" thickBot="1" x14ac:dyDescent="0.4">
      <c r="A619" s="232"/>
      <c r="B619" s="192"/>
      <c r="C619" s="146"/>
      <c r="D619" s="147"/>
      <c r="E619" s="148"/>
      <c r="F619" s="146"/>
      <c r="G619" s="147"/>
      <c r="H619" s="148"/>
      <c r="I619" s="146"/>
      <c r="J619" s="147"/>
      <c r="K619" s="147"/>
      <c r="L619" s="146"/>
      <c r="M619" s="147"/>
      <c r="N619" s="148"/>
      <c r="O619" s="146"/>
      <c r="P619" s="147"/>
      <c r="Q619" s="148"/>
      <c r="T619" s="190"/>
      <c r="U619" s="187"/>
      <c r="V619" s="187"/>
      <c r="W619" s="187"/>
      <c r="X619" s="187"/>
      <c r="Y619" s="187"/>
      <c r="Z619" s="187"/>
      <c r="AA619" s="187"/>
      <c r="AB619" s="187"/>
      <c r="AC619" s="187"/>
      <c r="AD619" s="187"/>
      <c r="AE619" s="187"/>
      <c r="AF619" s="187"/>
      <c r="AG619" s="181"/>
    </row>
    <row r="620" spans="1:33" ht="18" customHeight="1" outlineLevel="1" thickBot="1" x14ac:dyDescent="0.45">
      <c r="A620" s="232"/>
      <c r="B620" s="192"/>
      <c r="C620" s="140"/>
      <c r="D620" s="141"/>
      <c r="E620" s="142"/>
      <c r="F620" s="140"/>
      <c r="G620" s="141"/>
      <c r="H620" s="142"/>
      <c r="I620" s="140"/>
      <c r="J620" s="141"/>
      <c r="K620" s="142"/>
      <c r="L620" s="140"/>
      <c r="M620" s="141"/>
      <c r="N620" s="142"/>
      <c r="O620" s="140"/>
      <c r="P620" s="141"/>
      <c r="Q620" s="142"/>
      <c r="S620" s="11"/>
      <c r="T620" s="190"/>
      <c r="U620" s="187"/>
      <c r="V620" s="187"/>
      <c r="W620" s="187"/>
      <c r="X620" s="187"/>
      <c r="Y620" s="187"/>
      <c r="Z620" s="187"/>
      <c r="AA620" s="187"/>
      <c r="AB620" s="187"/>
      <c r="AC620" s="187"/>
      <c r="AD620" s="187"/>
      <c r="AE620" s="187"/>
      <c r="AF620" s="187"/>
      <c r="AG620" s="181"/>
    </row>
    <row r="621" spans="1:33" ht="18" customHeight="1" outlineLevel="1" thickBot="1" x14ac:dyDescent="0.45">
      <c r="A621" s="232"/>
      <c r="B621" s="192" t="s">
        <v>9</v>
      </c>
      <c r="C621" s="143"/>
      <c r="D621" s="144"/>
      <c r="E621" s="145"/>
      <c r="F621" s="143"/>
      <c r="G621" s="144"/>
      <c r="H621" s="145"/>
      <c r="I621" s="143"/>
      <c r="J621" s="144"/>
      <c r="K621" s="144"/>
      <c r="L621" s="143"/>
      <c r="M621" s="144"/>
      <c r="N621" s="145"/>
      <c r="O621" s="143"/>
      <c r="P621" s="144"/>
      <c r="Q621" s="145"/>
      <c r="S621" s="11"/>
      <c r="T621" s="190"/>
      <c r="U621" s="187"/>
      <c r="V621" s="187"/>
      <c r="W621" s="187"/>
      <c r="X621" s="187"/>
      <c r="Y621" s="187"/>
      <c r="Z621" s="187"/>
      <c r="AA621" s="187"/>
      <c r="AB621" s="187"/>
      <c r="AC621" s="187"/>
      <c r="AD621" s="187"/>
      <c r="AE621" s="187"/>
      <c r="AF621" s="187"/>
      <c r="AG621" s="181"/>
    </row>
    <row r="622" spans="1:33" ht="18" customHeight="1" outlineLevel="1" thickBot="1" x14ac:dyDescent="0.45">
      <c r="A622" s="232"/>
      <c r="B622" s="192"/>
      <c r="C622" s="146"/>
      <c r="D622" s="147"/>
      <c r="E622" s="148"/>
      <c r="F622" s="146"/>
      <c r="G622" s="147"/>
      <c r="H622" s="148"/>
      <c r="I622" s="146"/>
      <c r="J622" s="147"/>
      <c r="K622" s="147"/>
      <c r="L622" s="146"/>
      <c r="M622" s="147"/>
      <c r="N622" s="148"/>
      <c r="O622" s="146"/>
      <c r="P622" s="147"/>
      <c r="Q622" s="148"/>
      <c r="S622" s="11"/>
      <c r="T622" s="190"/>
      <c r="U622" s="187"/>
      <c r="V622" s="187"/>
      <c r="W622" s="187"/>
      <c r="X622" s="187"/>
      <c r="Y622" s="187"/>
      <c r="Z622" s="187"/>
      <c r="AA622" s="187"/>
      <c r="AB622" s="187"/>
      <c r="AC622" s="187"/>
      <c r="AD622" s="187"/>
      <c r="AE622" s="187"/>
      <c r="AF622" s="187"/>
      <c r="AG622" s="181"/>
    </row>
    <row r="623" spans="1:33" ht="18" customHeight="1" outlineLevel="1" thickBot="1" x14ac:dyDescent="0.45">
      <c r="A623" s="232"/>
      <c r="B623" s="192"/>
      <c r="C623" s="146"/>
      <c r="D623" s="147"/>
      <c r="E623" s="148"/>
      <c r="F623" s="146"/>
      <c r="G623" s="147"/>
      <c r="H623" s="148"/>
      <c r="I623" s="146"/>
      <c r="J623" s="147"/>
      <c r="K623" s="147"/>
      <c r="L623" s="146"/>
      <c r="M623" s="147"/>
      <c r="N623" s="148"/>
      <c r="O623" s="146"/>
      <c r="P623" s="147"/>
      <c r="Q623" s="148"/>
      <c r="S623" s="32"/>
      <c r="T623" s="190"/>
      <c r="U623" s="187"/>
      <c r="V623" s="187"/>
      <c r="W623" s="187"/>
      <c r="X623" s="187"/>
      <c r="Y623" s="187"/>
      <c r="Z623" s="187"/>
      <c r="AA623" s="187"/>
      <c r="AB623" s="187"/>
      <c r="AC623" s="187"/>
      <c r="AD623" s="187"/>
      <c r="AE623" s="187"/>
      <c r="AF623" s="187"/>
      <c r="AG623" s="181"/>
    </row>
    <row r="624" spans="1:33" ht="18" customHeight="1" outlineLevel="1" thickBot="1" x14ac:dyDescent="0.45">
      <c r="A624" s="232"/>
      <c r="B624" s="192"/>
      <c r="C624" s="140"/>
      <c r="D624" s="141"/>
      <c r="E624" s="142"/>
      <c r="F624" s="140"/>
      <c r="G624" s="141"/>
      <c r="H624" s="142"/>
      <c r="I624" s="140"/>
      <c r="J624" s="141"/>
      <c r="K624" s="142"/>
      <c r="L624" s="140"/>
      <c r="M624" s="141"/>
      <c r="N624" s="142"/>
      <c r="O624" s="140"/>
      <c r="P624" s="141"/>
      <c r="Q624" s="142"/>
      <c r="S624" s="10" t="s">
        <v>47</v>
      </c>
      <c r="T624" s="191"/>
      <c r="U624" s="188"/>
      <c r="V624" s="188"/>
      <c r="W624" s="188"/>
      <c r="X624" s="188"/>
      <c r="Y624" s="188"/>
      <c r="Z624" s="188"/>
      <c r="AA624" s="188"/>
      <c r="AB624" s="188"/>
      <c r="AC624" s="188"/>
      <c r="AD624" s="188"/>
      <c r="AE624" s="188"/>
      <c r="AF624" s="188"/>
      <c r="AG624" s="182"/>
    </row>
    <row r="625" spans="1:33" ht="18" customHeight="1" outlineLevel="1" thickBot="1" x14ac:dyDescent="0.4">
      <c r="A625" s="232"/>
      <c r="B625" s="192" t="s">
        <v>10</v>
      </c>
      <c r="C625" s="143"/>
      <c r="D625" s="144"/>
      <c r="E625" s="145"/>
      <c r="F625" s="143"/>
      <c r="G625" s="144"/>
      <c r="H625" s="145"/>
      <c r="I625" s="143"/>
      <c r="J625" s="144"/>
      <c r="K625" s="145"/>
      <c r="L625" s="143"/>
      <c r="M625" s="144"/>
      <c r="N625" s="145"/>
      <c r="O625" s="143"/>
      <c r="P625" s="144"/>
      <c r="Q625" s="145"/>
      <c r="S625" s="8" t="s">
        <v>40</v>
      </c>
      <c r="T625" s="33">
        <v>0</v>
      </c>
      <c r="U625" s="34">
        <v>0</v>
      </c>
      <c r="V625" s="34">
        <v>0</v>
      </c>
      <c r="W625" s="34">
        <v>0</v>
      </c>
      <c r="X625" s="34">
        <v>0</v>
      </c>
      <c r="Y625" s="34">
        <v>0</v>
      </c>
      <c r="Z625" s="34">
        <v>0</v>
      </c>
      <c r="AA625" s="34">
        <v>0</v>
      </c>
      <c r="AB625" s="34">
        <v>0</v>
      </c>
      <c r="AC625" s="34">
        <v>0</v>
      </c>
      <c r="AD625" s="34">
        <v>0</v>
      </c>
      <c r="AE625" s="34">
        <v>0</v>
      </c>
      <c r="AF625" s="34">
        <v>0</v>
      </c>
      <c r="AG625" s="35">
        <v>0</v>
      </c>
    </row>
    <row r="626" spans="1:33" ht="18" customHeight="1" outlineLevel="1" thickBot="1" x14ac:dyDescent="0.4">
      <c r="A626" s="232"/>
      <c r="B626" s="192"/>
      <c r="C626" s="146"/>
      <c r="D626" s="147"/>
      <c r="E626" s="148"/>
      <c r="F626" s="146"/>
      <c r="G626" s="147"/>
      <c r="H626" s="148"/>
      <c r="I626" s="146"/>
      <c r="J626" s="147"/>
      <c r="K626" s="148"/>
      <c r="L626" s="146"/>
      <c r="M626" s="147"/>
      <c r="N626" s="148"/>
      <c r="O626" s="146"/>
      <c r="P626" s="147"/>
      <c r="Q626" s="148"/>
      <c r="S626" s="8" t="s">
        <v>45</v>
      </c>
      <c r="T626" s="36">
        <v>0</v>
      </c>
      <c r="U626" s="37">
        <v>0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7">
        <v>0</v>
      </c>
      <c r="AD626" s="37">
        <v>0</v>
      </c>
      <c r="AE626" s="37">
        <v>0</v>
      </c>
      <c r="AF626" s="37">
        <v>0</v>
      </c>
      <c r="AG626" s="38">
        <v>0</v>
      </c>
    </row>
    <row r="627" spans="1:33" ht="18" customHeight="1" outlineLevel="1" thickBot="1" x14ac:dyDescent="0.4">
      <c r="A627" s="232"/>
      <c r="B627" s="192"/>
      <c r="C627" s="146"/>
      <c r="D627" s="147"/>
      <c r="E627" s="148"/>
      <c r="F627" s="146"/>
      <c r="G627" s="147"/>
      <c r="H627" s="148"/>
      <c r="I627" s="146"/>
      <c r="J627" s="147"/>
      <c r="K627" s="148"/>
      <c r="L627" s="146"/>
      <c r="M627" s="147"/>
      <c r="N627" s="148"/>
      <c r="O627" s="146"/>
      <c r="P627" s="147"/>
      <c r="Q627" s="148"/>
      <c r="S627" s="8" t="s">
        <v>46</v>
      </c>
      <c r="T627" s="36">
        <v>0</v>
      </c>
      <c r="U627" s="37">
        <v>0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7">
        <v>0</v>
      </c>
      <c r="AD627" s="37">
        <v>0</v>
      </c>
      <c r="AE627" s="37">
        <v>0</v>
      </c>
      <c r="AF627" s="37">
        <v>0</v>
      </c>
      <c r="AG627" s="38">
        <v>0</v>
      </c>
    </row>
    <row r="628" spans="1:33" ht="18" customHeight="1" outlineLevel="1" thickBot="1" x14ac:dyDescent="0.4">
      <c r="A628" s="232"/>
      <c r="B628" s="192"/>
      <c r="C628" s="140"/>
      <c r="D628" s="141"/>
      <c r="E628" s="142"/>
      <c r="F628" s="140"/>
      <c r="G628" s="141"/>
      <c r="H628" s="142"/>
      <c r="I628" s="140"/>
      <c r="J628" s="141"/>
      <c r="K628" s="142"/>
      <c r="L628" s="140"/>
      <c r="M628" s="141"/>
      <c r="N628" s="142"/>
      <c r="O628" s="140"/>
      <c r="P628" s="141"/>
      <c r="Q628" s="142"/>
      <c r="S628" s="8" t="s">
        <v>50</v>
      </c>
      <c r="T628" s="36">
        <v>0</v>
      </c>
      <c r="U628" s="37">
        <v>0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7">
        <v>0</v>
      </c>
      <c r="AD628" s="37">
        <v>0</v>
      </c>
      <c r="AE628" s="37">
        <v>0</v>
      </c>
      <c r="AF628" s="37">
        <v>0</v>
      </c>
      <c r="AG628" s="38">
        <v>0</v>
      </c>
    </row>
    <row r="629" spans="1:33" ht="18" customHeight="1" outlineLevel="1" thickBot="1" x14ac:dyDescent="0.4">
      <c r="A629" s="232"/>
      <c r="B629" s="192" t="s">
        <v>11</v>
      </c>
      <c r="C629" s="143"/>
      <c r="D629" s="144"/>
      <c r="E629" s="145"/>
      <c r="F629" s="143"/>
      <c r="G629" s="144"/>
      <c r="H629" s="145"/>
      <c r="I629" s="143"/>
      <c r="J629" s="144"/>
      <c r="K629" s="145"/>
      <c r="L629" s="143"/>
      <c r="M629" s="144"/>
      <c r="N629" s="145"/>
      <c r="O629" s="143"/>
      <c r="P629" s="144"/>
      <c r="Q629" s="145"/>
      <c r="S629" s="8" t="s">
        <v>48</v>
      </c>
      <c r="T629" s="36">
        <v>0</v>
      </c>
      <c r="U629" s="37">
        <v>0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7">
        <v>0</v>
      </c>
      <c r="AD629" s="37">
        <v>0</v>
      </c>
      <c r="AE629" s="37">
        <v>0</v>
      </c>
      <c r="AF629" s="37">
        <v>0</v>
      </c>
      <c r="AG629" s="38">
        <v>0</v>
      </c>
    </row>
    <row r="630" spans="1:33" ht="18" customHeight="1" outlineLevel="1" thickBot="1" x14ac:dyDescent="0.4">
      <c r="A630" s="232"/>
      <c r="B630" s="192"/>
      <c r="C630" s="146"/>
      <c r="D630" s="147"/>
      <c r="E630" s="148"/>
      <c r="F630" s="146"/>
      <c r="G630" s="147"/>
      <c r="H630" s="148"/>
      <c r="I630" s="146"/>
      <c r="J630" s="147"/>
      <c r="K630" s="148"/>
      <c r="L630" s="146"/>
      <c r="M630" s="147"/>
      <c r="N630" s="148"/>
      <c r="O630" s="146"/>
      <c r="P630" s="147"/>
      <c r="Q630" s="148"/>
      <c r="S630" s="8" t="s">
        <v>6</v>
      </c>
      <c r="T630" s="39">
        <v>0</v>
      </c>
      <c r="U630" s="40">
        <v>0</v>
      </c>
      <c r="V630" s="40">
        <v>0</v>
      </c>
      <c r="W630" s="40">
        <v>0</v>
      </c>
      <c r="X630" s="40">
        <v>0</v>
      </c>
      <c r="Y630" s="40">
        <v>0</v>
      </c>
      <c r="Z630" s="40">
        <v>0</v>
      </c>
      <c r="AA630" s="40">
        <v>0</v>
      </c>
      <c r="AB630" s="40">
        <v>0</v>
      </c>
      <c r="AC630" s="40">
        <v>0</v>
      </c>
      <c r="AD630" s="40">
        <v>0</v>
      </c>
      <c r="AE630" s="40">
        <v>0</v>
      </c>
      <c r="AF630" s="40">
        <v>0</v>
      </c>
      <c r="AG630" s="41">
        <v>0</v>
      </c>
    </row>
    <row r="631" spans="1:33" ht="18" customHeight="1" outlineLevel="1" thickBot="1" x14ac:dyDescent="0.4">
      <c r="A631" s="232"/>
      <c r="B631" s="192"/>
      <c r="C631" s="146"/>
      <c r="D631" s="147"/>
      <c r="E631" s="148"/>
      <c r="F631" s="146"/>
      <c r="G631" s="147"/>
      <c r="H631" s="148"/>
      <c r="I631" s="146"/>
      <c r="J631" s="147"/>
      <c r="K631" s="148"/>
      <c r="L631" s="146"/>
      <c r="M631" s="147"/>
      <c r="N631" s="148"/>
      <c r="O631" s="146"/>
      <c r="P631" s="147"/>
      <c r="Q631" s="148"/>
    </row>
    <row r="632" spans="1:33" ht="18" customHeight="1" outlineLevel="1" thickBot="1" x14ac:dyDescent="0.4">
      <c r="A632" s="232"/>
      <c r="B632" s="200"/>
      <c r="C632" s="140"/>
      <c r="D632" s="141"/>
      <c r="E632" s="142"/>
      <c r="F632" s="140"/>
      <c r="G632" s="141"/>
      <c r="H632" s="142"/>
      <c r="I632" s="140"/>
      <c r="J632" s="141"/>
      <c r="K632" s="142"/>
      <c r="L632" s="140"/>
      <c r="M632" s="141"/>
      <c r="N632" s="142"/>
      <c r="O632" s="140"/>
      <c r="P632" s="141"/>
      <c r="Q632" s="142"/>
      <c r="S632" s="8" t="s">
        <v>44</v>
      </c>
      <c r="T632" s="42">
        <f t="shared" ref="T632:AG632" si="25">SUM(T625:T629)</f>
        <v>0</v>
      </c>
      <c r="U632" s="43">
        <f t="shared" si="25"/>
        <v>0</v>
      </c>
      <c r="V632" s="43">
        <f t="shared" si="25"/>
        <v>0</v>
      </c>
      <c r="W632" s="43">
        <f t="shared" si="25"/>
        <v>0</v>
      </c>
      <c r="X632" s="43">
        <f t="shared" si="25"/>
        <v>0</v>
      </c>
      <c r="Y632" s="43">
        <f t="shared" si="25"/>
        <v>0</v>
      </c>
      <c r="Z632" s="43">
        <f t="shared" si="25"/>
        <v>0</v>
      </c>
      <c r="AA632" s="43">
        <f t="shared" si="25"/>
        <v>0</v>
      </c>
      <c r="AB632" s="43">
        <f t="shared" si="25"/>
        <v>0</v>
      </c>
      <c r="AC632" s="43">
        <f t="shared" si="25"/>
        <v>0</v>
      </c>
      <c r="AD632" s="43">
        <f t="shared" si="25"/>
        <v>0</v>
      </c>
      <c r="AE632" s="43">
        <f t="shared" si="25"/>
        <v>0</v>
      </c>
      <c r="AF632" s="43">
        <f t="shared" si="25"/>
        <v>0</v>
      </c>
      <c r="AG632" s="43">
        <f t="shared" si="25"/>
        <v>0</v>
      </c>
    </row>
    <row r="633" spans="1:33" ht="18" customHeight="1" outlineLevel="1" thickBot="1" x14ac:dyDescent="0.4">
      <c r="A633" s="232"/>
      <c r="B633" s="192" t="s">
        <v>67</v>
      </c>
      <c r="C633" s="143"/>
      <c r="D633" s="144"/>
      <c r="E633" s="145"/>
      <c r="F633" s="143"/>
      <c r="G633" s="144"/>
      <c r="H633" s="145"/>
      <c r="I633" s="143"/>
      <c r="J633" s="144"/>
      <c r="K633" s="145"/>
      <c r="L633" s="143"/>
      <c r="M633" s="144"/>
      <c r="N633" s="145"/>
      <c r="O633" s="143"/>
      <c r="P633" s="144"/>
      <c r="Q633" s="145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</row>
    <row r="634" spans="1:33" ht="18" customHeight="1" outlineLevel="1" thickBot="1" x14ac:dyDescent="0.4">
      <c r="A634" s="232"/>
      <c r="B634" s="192"/>
      <c r="C634" s="146"/>
      <c r="D634" s="147"/>
      <c r="E634" s="148"/>
      <c r="F634" s="146"/>
      <c r="G634" s="147"/>
      <c r="H634" s="148"/>
      <c r="I634" s="146"/>
      <c r="J634" s="147"/>
      <c r="K634" s="148"/>
      <c r="L634" s="146"/>
      <c r="M634" s="147"/>
      <c r="N634" s="148"/>
      <c r="O634" s="146"/>
      <c r="P634" s="147"/>
      <c r="Q634" s="148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</row>
    <row r="635" spans="1:33" ht="18" customHeight="1" outlineLevel="1" thickBot="1" x14ac:dyDescent="0.4">
      <c r="A635" s="232"/>
      <c r="B635" s="192"/>
      <c r="C635" s="146"/>
      <c r="D635" s="147"/>
      <c r="E635" s="148"/>
      <c r="F635" s="146"/>
      <c r="G635" s="147"/>
      <c r="H635" s="148"/>
      <c r="I635" s="146"/>
      <c r="J635" s="147"/>
      <c r="K635" s="148"/>
      <c r="L635" s="146"/>
      <c r="M635" s="147"/>
      <c r="N635" s="148"/>
      <c r="O635" s="146"/>
      <c r="P635" s="147"/>
      <c r="Q635" s="148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</row>
    <row r="636" spans="1:33" ht="18" customHeight="1" outlineLevel="1" thickBot="1" x14ac:dyDescent="0.4">
      <c r="A636" s="232"/>
      <c r="B636" s="200"/>
      <c r="C636" s="140"/>
      <c r="D636" s="141"/>
      <c r="E636" s="142"/>
      <c r="F636" s="140"/>
      <c r="G636" s="141"/>
      <c r="H636" s="142"/>
      <c r="I636" s="140"/>
      <c r="J636" s="141"/>
      <c r="K636" s="142"/>
      <c r="L636" s="140"/>
      <c r="M636" s="141"/>
      <c r="N636" s="142"/>
      <c r="O636" s="140"/>
      <c r="P636" s="141"/>
      <c r="Q636" s="142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</row>
    <row r="637" spans="1:33" ht="18" customHeight="1" outlineLevel="1" thickBot="1" x14ac:dyDescent="0.4">
      <c r="A637" s="232"/>
      <c r="B637" s="73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5"/>
      <c r="P637" s="74"/>
      <c r="Q637" s="76"/>
    </row>
    <row r="638" spans="1:33" ht="18" customHeight="1" outlineLevel="1" thickBot="1" x14ac:dyDescent="0.4">
      <c r="A638" s="232"/>
      <c r="B638" s="197" t="s">
        <v>68</v>
      </c>
      <c r="C638" s="176"/>
      <c r="D638" s="144"/>
      <c r="E638" s="145"/>
      <c r="F638" s="157"/>
      <c r="G638" s="144"/>
      <c r="H638" s="145"/>
      <c r="I638" s="157"/>
      <c r="J638" s="144"/>
      <c r="K638" s="145"/>
      <c r="L638" s="157"/>
      <c r="M638" s="144"/>
      <c r="N638" s="145"/>
      <c r="O638" s="176"/>
      <c r="P638" s="144"/>
      <c r="Q638" s="145"/>
    </row>
    <row r="639" spans="1:33" ht="18" customHeight="1" outlineLevel="1" thickBot="1" x14ac:dyDescent="0.4">
      <c r="A639" s="232"/>
      <c r="B639" s="198"/>
      <c r="C639" s="154"/>
      <c r="D639" s="147"/>
      <c r="E639" s="148"/>
      <c r="F639" s="149"/>
      <c r="G639" s="147"/>
      <c r="H639" s="148"/>
      <c r="I639" s="149"/>
      <c r="J639" s="147"/>
      <c r="K639" s="148"/>
      <c r="L639" s="149"/>
      <c r="M639" s="147"/>
      <c r="N639" s="148"/>
      <c r="O639" s="154"/>
      <c r="P639" s="147"/>
      <c r="Q639" s="148"/>
    </row>
    <row r="640" spans="1:33" ht="18" customHeight="1" outlineLevel="1" thickBot="1" x14ac:dyDescent="0.4">
      <c r="A640" s="232"/>
      <c r="B640" s="198"/>
      <c r="C640" s="155"/>
      <c r="D640" s="147"/>
      <c r="E640" s="148"/>
      <c r="F640" s="150"/>
      <c r="G640" s="147"/>
      <c r="H640" s="148"/>
      <c r="I640" s="150"/>
      <c r="J640" s="147"/>
      <c r="K640" s="148"/>
      <c r="L640" s="150"/>
      <c r="M640" s="147"/>
      <c r="N640" s="148"/>
      <c r="O640" s="155"/>
      <c r="P640" s="147"/>
      <c r="Q640" s="148"/>
    </row>
    <row r="641" spans="1:17" ht="18" customHeight="1" outlineLevel="1" thickBot="1" x14ac:dyDescent="0.4">
      <c r="A641" s="232"/>
      <c r="B641" s="199"/>
      <c r="C641" s="140"/>
      <c r="D641" s="141"/>
      <c r="E641" s="142"/>
      <c r="F641" s="156"/>
      <c r="G641" s="141"/>
      <c r="H641" s="142"/>
      <c r="I641" s="156"/>
      <c r="J641" s="141"/>
      <c r="K641" s="142"/>
      <c r="L641" s="156"/>
      <c r="M641" s="141"/>
      <c r="N641" s="142"/>
      <c r="O641" s="140"/>
      <c r="P641" s="141"/>
      <c r="Q641" s="142"/>
    </row>
    <row r="642" spans="1:17" ht="18" customHeight="1" outlineLevel="1" thickBot="1" x14ac:dyDescent="0.4">
      <c r="A642" s="232"/>
      <c r="B642" s="211" t="s">
        <v>12</v>
      </c>
      <c r="C642" s="143"/>
      <c r="D642" s="144"/>
      <c r="E642" s="145"/>
      <c r="F642" s="157" t="s">
        <v>158</v>
      </c>
      <c r="G642" s="144"/>
      <c r="H642" s="145"/>
      <c r="I642" s="157" t="s">
        <v>158</v>
      </c>
      <c r="J642" s="144"/>
      <c r="K642" s="144"/>
      <c r="L642" s="157" t="s">
        <v>158</v>
      </c>
      <c r="M642" s="144"/>
      <c r="N642" s="145"/>
      <c r="O642" s="143"/>
      <c r="P642" s="144"/>
      <c r="Q642" s="145"/>
    </row>
    <row r="643" spans="1:17" ht="18" customHeight="1" outlineLevel="1" thickBot="1" x14ac:dyDescent="0.4">
      <c r="A643" s="232"/>
      <c r="B643" s="192"/>
      <c r="C643" s="146"/>
      <c r="D643" s="147"/>
      <c r="E643" s="148"/>
      <c r="F643" s="149"/>
      <c r="G643" s="147"/>
      <c r="H643" s="148"/>
      <c r="I643" s="149"/>
      <c r="J643" s="147"/>
      <c r="K643" s="147"/>
      <c r="L643" s="149"/>
      <c r="M643" s="147"/>
      <c r="N643" s="148"/>
      <c r="O643" s="146"/>
      <c r="P643" s="147"/>
      <c r="Q643" s="148"/>
    </row>
    <row r="644" spans="1:17" ht="18" customHeight="1" outlineLevel="1" thickBot="1" x14ac:dyDescent="0.4">
      <c r="A644" s="232"/>
      <c r="B644" s="192"/>
      <c r="C644" s="146"/>
      <c r="D644" s="147"/>
      <c r="E644" s="148"/>
      <c r="F644" s="150"/>
      <c r="G644" s="147"/>
      <c r="H644" s="148"/>
      <c r="I644" s="150"/>
      <c r="J644" s="147"/>
      <c r="K644" s="147"/>
      <c r="L644" s="150"/>
      <c r="M644" s="147"/>
      <c r="N644" s="148"/>
      <c r="O644" s="146"/>
      <c r="P644" s="147"/>
      <c r="Q644" s="148"/>
    </row>
    <row r="645" spans="1:17" ht="18" customHeight="1" outlineLevel="1" thickBot="1" x14ac:dyDescent="0.4">
      <c r="A645" s="232"/>
      <c r="B645" s="192"/>
      <c r="C645" s="140"/>
      <c r="D645" s="141"/>
      <c r="E645" s="142"/>
      <c r="F645" s="156"/>
      <c r="G645" s="141"/>
      <c r="H645" s="142"/>
      <c r="I645" s="156"/>
      <c r="J645" s="141"/>
      <c r="K645" s="142"/>
      <c r="L645" s="156"/>
      <c r="M645" s="141"/>
      <c r="N645" s="142"/>
      <c r="O645" s="140"/>
      <c r="P645" s="141"/>
      <c r="Q645" s="142"/>
    </row>
    <row r="646" spans="1:17" ht="18" customHeight="1" outlineLevel="1" thickBot="1" x14ac:dyDescent="0.4">
      <c r="A646" s="232"/>
      <c r="B646" s="192" t="s">
        <v>13</v>
      </c>
      <c r="C646" s="143"/>
      <c r="D646" s="144"/>
      <c r="E646" s="145"/>
      <c r="F646" s="143"/>
      <c r="G646" s="144"/>
      <c r="H646" s="145"/>
      <c r="I646" s="143"/>
      <c r="J646" s="144"/>
      <c r="K646" s="144"/>
      <c r="L646" s="143"/>
      <c r="M646" s="144"/>
      <c r="N646" s="145"/>
      <c r="O646" s="143"/>
      <c r="P646" s="144"/>
      <c r="Q646" s="145"/>
    </row>
    <row r="647" spans="1:17" ht="18" customHeight="1" outlineLevel="1" thickBot="1" x14ac:dyDescent="0.4">
      <c r="A647" s="232"/>
      <c r="B647" s="192"/>
      <c r="C647" s="146"/>
      <c r="D647" s="147"/>
      <c r="E647" s="148"/>
      <c r="F647" s="146"/>
      <c r="G647" s="147"/>
      <c r="H647" s="148"/>
      <c r="I647" s="146"/>
      <c r="J647" s="147"/>
      <c r="K647" s="147"/>
      <c r="L647" s="146"/>
      <c r="M647" s="147"/>
      <c r="N647" s="148"/>
      <c r="O647" s="146"/>
      <c r="P647" s="147"/>
      <c r="Q647" s="148"/>
    </row>
    <row r="648" spans="1:17" ht="18" customHeight="1" outlineLevel="1" thickBot="1" x14ac:dyDescent="0.4">
      <c r="A648" s="232"/>
      <c r="B648" s="192"/>
      <c r="C648" s="146"/>
      <c r="D648" s="147"/>
      <c r="E648" s="148"/>
      <c r="F648" s="146"/>
      <c r="G648" s="147"/>
      <c r="H648" s="148"/>
      <c r="I648" s="146"/>
      <c r="J648" s="147"/>
      <c r="K648" s="147"/>
      <c r="L648" s="146"/>
      <c r="M648" s="147"/>
      <c r="N648" s="148"/>
      <c r="O648" s="146"/>
      <c r="P648" s="147"/>
      <c r="Q648" s="148"/>
    </row>
    <row r="649" spans="1:17" ht="18" customHeight="1" outlineLevel="1" thickBot="1" x14ac:dyDescent="0.4">
      <c r="A649" s="232"/>
      <c r="B649" s="192"/>
      <c r="C649" s="140"/>
      <c r="D649" s="141"/>
      <c r="E649" s="142"/>
      <c r="F649" s="140"/>
      <c r="G649" s="141"/>
      <c r="H649" s="142"/>
      <c r="I649" s="140"/>
      <c r="J649" s="141"/>
      <c r="K649" s="142"/>
      <c r="L649" s="140"/>
      <c r="M649" s="141"/>
      <c r="N649" s="142"/>
      <c r="O649" s="140"/>
      <c r="P649" s="141"/>
      <c r="Q649" s="142"/>
    </row>
    <row r="650" spans="1:17" ht="18" customHeight="1" outlineLevel="1" thickBot="1" x14ac:dyDescent="0.4">
      <c r="A650" s="232"/>
      <c r="B650" s="192" t="s">
        <v>18</v>
      </c>
      <c r="C650" s="143"/>
      <c r="D650" s="144"/>
      <c r="E650" s="145"/>
      <c r="F650" s="143"/>
      <c r="G650" s="144"/>
      <c r="H650" s="145"/>
      <c r="I650" s="143"/>
      <c r="J650" s="144"/>
      <c r="K650" s="145"/>
      <c r="L650" s="143"/>
      <c r="M650" s="144"/>
      <c r="N650" s="145"/>
      <c r="O650" s="143"/>
      <c r="P650" s="144"/>
      <c r="Q650" s="145"/>
    </row>
    <row r="651" spans="1:17" ht="18" customHeight="1" outlineLevel="1" thickBot="1" x14ac:dyDescent="0.4">
      <c r="A651" s="232"/>
      <c r="B651" s="192"/>
      <c r="C651" s="146"/>
      <c r="D651" s="147"/>
      <c r="E651" s="148"/>
      <c r="F651" s="146"/>
      <c r="G651" s="147"/>
      <c r="H651" s="148"/>
      <c r="I651" s="146"/>
      <c r="J651" s="147"/>
      <c r="K651" s="148"/>
      <c r="L651" s="146"/>
      <c r="M651" s="147"/>
      <c r="N651" s="148"/>
      <c r="O651" s="146"/>
      <c r="P651" s="147"/>
      <c r="Q651" s="148"/>
    </row>
    <row r="652" spans="1:17" ht="18" customHeight="1" outlineLevel="1" thickBot="1" x14ac:dyDescent="0.4">
      <c r="A652" s="232"/>
      <c r="B652" s="192"/>
      <c r="C652" s="146"/>
      <c r="D652" s="147"/>
      <c r="E652" s="148"/>
      <c r="F652" s="146"/>
      <c r="G652" s="147"/>
      <c r="H652" s="148"/>
      <c r="I652" s="146"/>
      <c r="J652" s="147"/>
      <c r="K652" s="148"/>
      <c r="L652" s="146"/>
      <c r="M652" s="147"/>
      <c r="N652" s="148"/>
      <c r="O652" s="146"/>
      <c r="P652" s="147"/>
      <c r="Q652" s="148"/>
    </row>
    <row r="653" spans="1:17" ht="18" customHeight="1" outlineLevel="1" thickBot="1" x14ac:dyDescent="0.4">
      <c r="A653" s="232"/>
      <c r="B653" s="192"/>
      <c r="C653" s="140"/>
      <c r="D653" s="141"/>
      <c r="E653" s="142"/>
      <c r="F653" s="140"/>
      <c r="G653" s="141"/>
      <c r="H653" s="142"/>
      <c r="I653" s="140"/>
      <c r="J653" s="141"/>
      <c r="K653" s="142"/>
      <c r="L653" s="140"/>
      <c r="M653" s="141"/>
      <c r="N653" s="142"/>
      <c r="O653" s="140"/>
      <c r="P653" s="141"/>
      <c r="Q653" s="142"/>
    </row>
    <row r="654" spans="1:17" ht="18" customHeight="1" outlineLevel="1" thickBot="1" x14ac:dyDescent="0.4">
      <c r="A654" s="232"/>
      <c r="B654" s="192" t="s">
        <v>19</v>
      </c>
      <c r="C654" s="143"/>
      <c r="D654" s="144"/>
      <c r="E654" s="145"/>
      <c r="F654" s="143"/>
      <c r="G654" s="144"/>
      <c r="H654" s="145"/>
      <c r="I654" s="143"/>
      <c r="J654" s="144"/>
      <c r="K654" s="145"/>
      <c r="L654" s="143"/>
      <c r="M654" s="144"/>
      <c r="N654" s="145"/>
      <c r="O654" s="143"/>
      <c r="P654" s="144"/>
      <c r="Q654" s="145"/>
    </row>
    <row r="655" spans="1:17" ht="18" customHeight="1" outlineLevel="1" thickBot="1" x14ac:dyDescent="0.4">
      <c r="A655" s="232"/>
      <c r="B655" s="192"/>
      <c r="C655" s="146"/>
      <c r="D655" s="147"/>
      <c r="E655" s="148"/>
      <c r="F655" s="146"/>
      <c r="G655" s="147"/>
      <c r="H655" s="148"/>
      <c r="I655" s="146"/>
      <c r="J655" s="147"/>
      <c r="K655" s="148"/>
      <c r="L655" s="146"/>
      <c r="M655" s="147"/>
      <c r="N655" s="148"/>
      <c r="O655" s="146"/>
      <c r="P655" s="147"/>
      <c r="Q655" s="148"/>
    </row>
    <row r="656" spans="1:17" ht="18" customHeight="1" outlineLevel="1" thickBot="1" x14ac:dyDescent="0.4">
      <c r="A656" s="232"/>
      <c r="B656" s="192"/>
      <c r="C656" s="146"/>
      <c r="D656" s="147"/>
      <c r="E656" s="148"/>
      <c r="F656" s="146"/>
      <c r="G656" s="147"/>
      <c r="H656" s="148"/>
      <c r="I656" s="146"/>
      <c r="J656" s="147"/>
      <c r="K656" s="148"/>
      <c r="L656" s="146"/>
      <c r="M656" s="147"/>
      <c r="N656" s="148"/>
      <c r="O656" s="146"/>
      <c r="P656" s="147"/>
      <c r="Q656" s="148"/>
    </row>
    <row r="657" spans="1:33" ht="18" customHeight="1" outlineLevel="1" thickBot="1" x14ac:dyDescent="0.4">
      <c r="A657" s="232"/>
      <c r="B657" s="192"/>
      <c r="C657" s="140"/>
      <c r="D657" s="141"/>
      <c r="E657" s="142"/>
      <c r="F657" s="140"/>
      <c r="G657" s="141"/>
      <c r="H657" s="142"/>
      <c r="I657" s="140"/>
      <c r="J657" s="141"/>
      <c r="K657" s="142"/>
      <c r="L657" s="140"/>
      <c r="M657" s="141"/>
      <c r="N657" s="142"/>
      <c r="O657" s="140"/>
      <c r="P657" s="141"/>
      <c r="Q657" s="142"/>
    </row>
    <row r="658" spans="1:33" ht="18" customHeight="1" outlineLevel="1" thickBot="1" x14ac:dyDescent="0.4">
      <c r="A658" s="232"/>
      <c r="B658" s="192" t="s">
        <v>20</v>
      </c>
      <c r="C658" s="143"/>
      <c r="D658" s="144"/>
      <c r="E658" s="145"/>
      <c r="F658" s="143"/>
      <c r="G658" s="144"/>
      <c r="H658" s="145"/>
      <c r="I658" s="143"/>
      <c r="J658" s="144"/>
      <c r="K658" s="145"/>
      <c r="L658" s="143"/>
      <c r="M658" s="144"/>
      <c r="N658" s="145"/>
      <c r="O658" s="143"/>
      <c r="P658" s="144"/>
      <c r="Q658" s="145"/>
    </row>
    <row r="659" spans="1:33" ht="18" customHeight="1" outlineLevel="1" thickBot="1" x14ac:dyDescent="0.4">
      <c r="A659" s="232"/>
      <c r="B659" s="192"/>
      <c r="C659" s="146"/>
      <c r="D659" s="147"/>
      <c r="E659" s="148"/>
      <c r="F659" s="146"/>
      <c r="G659" s="147"/>
      <c r="H659" s="148"/>
      <c r="I659" s="146"/>
      <c r="J659" s="147"/>
      <c r="K659" s="148"/>
      <c r="L659" s="146"/>
      <c r="M659" s="147"/>
      <c r="N659" s="148"/>
      <c r="O659" s="146"/>
      <c r="P659" s="147"/>
      <c r="Q659" s="148"/>
    </row>
    <row r="660" spans="1:33" ht="18" customHeight="1" outlineLevel="1" thickBot="1" x14ac:dyDescent="0.4">
      <c r="A660" s="232"/>
      <c r="B660" s="192"/>
      <c r="C660" s="146"/>
      <c r="D660" s="147"/>
      <c r="E660" s="148"/>
      <c r="F660" s="146"/>
      <c r="G660" s="147"/>
      <c r="H660" s="148"/>
      <c r="I660" s="146"/>
      <c r="J660" s="147"/>
      <c r="K660" s="148"/>
      <c r="L660" s="146"/>
      <c r="M660" s="147"/>
      <c r="N660" s="148"/>
      <c r="O660" s="146"/>
      <c r="P660" s="147"/>
      <c r="Q660" s="148"/>
    </row>
    <row r="661" spans="1:33" ht="18" customHeight="1" outlineLevel="1" thickBot="1" x14ac:dyDescent="0.4">
      <c r="A661" s="233"/>
      <c r="B661" s="192"/>
      <c r="C661" s="140"/>
      <c r="D661" s="141"/>
      <c r="E661" s="142"/>
      <c r="F661" s="140"/>
      <c r="G661" s="141"/>
      <c r="H661" s="142"/>
      <c r="I661" s="140"/>
      <c r="J661" s="141"/>
      <c r="K661" s="142"/>
      <c r="L661" s="140"/>
      <c r="M661" s="141"/>
      <c r="N661" s="142"/>
      <c r="O661" s="140"/>
      <c r="P661" s="141"/>
      <c r="Q661" s="142"/>
    </row>
    <row r="662" spans="1:33" ht="18" customHeight="1" outlineLevel="1" x14ac:dyDescent="0.7"/>
    <row r="663" spans="1:33" ht="18" customHeight="1" outlineLevel="1" thickBot="1" x14ac:dyDescent="0.75"/>
    <row r="664" spans="1:33" ht="18" customHeight="1" outlineLevel="1" x14ac:dyDescent="0.35">
      <c r="A664" s="231">
        <f>A611+1</f>
        <v>12</v>
      </c>
      <c r="B664" s="204" t="s">
        <v>0</v>
      </c>
      <c r="C664" s="177" t="s">
        <v>1</v>
      </c>
      <c r="D664" s="178"/>
      <c r="E664" s="179"/>
      <c r="F664" s="177" t="s">
        <v>2</v>
      </c>
      <c r="G664" s="178"/>
      <c r="H664" s="179"/>
      <c r="I664" s="177" t="s">
        <v>3</v>
      </c>
      <c r="J664" s="178"/>
      <c r="K664" s="179"/>
      <c r="L664" s="177" t="s">
        <v>4</v>
      </c>
      <c r="M664" s="178"/>
      <c r="N664" s="179"/>
      <c r="O664" s="177" t="s">
        <v>5</v>
      </c>
      <c r="P664" s="178"/>
      <c r="Q664" s="179"/>
      <c r="T664" s="189" t="str">
        <f>T611</f>
        <v>Fundamentos de sistemas aéreos non tripulados</v>
      </c>
      <c r="U664" s="186" t="str">
        <f t="shared" ref="U664:W664" si="26">U611</f>
        <v>Operacións, lexislación e certificación</v>
      </c>
      <c r="V664" s="186" t="str">
        <f t="shared" si="26"/>
        <v>Aerodinámica, mecánica de voo e propulsión</v>
      </c>
      <c r="W664" s="186" t="str">
        <f t="shared" si="26"/>
        <v>Sistemas de observación</v>
      </c>
      <c r="X664" s="186"/>
      <c r="Y664" s="186"/>
      <c r="Z664" s="186"/>
      <c r="AA664" s="186"/>
      <c r="AB664" s="186"/>
      <c r="AC664" s="186"/>
      <c r="AD664" s="186"/>
      <c r="AE664" s="186"/>
      <c r="AF664" s="186"/>
      <c r="AG664" s="180"/>
    </row>
    <row r="665" spans="1:33" ht="18" customHeight="1" outlineLevel="1" thickBot="1" x14ac:dyDescent="0.45">
      <c r="A665" s="232"/>
      <c r="B665" s="205"/>
      <c r="C665" s="183">
        <f>SUM(C612,7)</f>
        <v>44522</v>
      </c>
      <c r="D665" s="184"/>
      <c r="E665" s="185"/>
      <c r="F665" s="183">
        <f>SUM(C665+1)</f>
        <v>44523</v>
      </c>
      <c r="G665" s="184"/>
      <c r="H665" s="185"/>
      <c r="I665" s="183">
        <f>SUM(F665+1)</f>
        <v>44524</v>
      </c>
      <c r="J665" s="184"/>
      <c r="K665" s="185"/>
      <c r="L665" s="183">
        <f>SUM(I665+1)</f>
        <v>44525</v>
      </c>
      <c r="M665" s="184"/>
      <c r="N665" s="185"/>
      <c r="O665" s="183">
        <f>SUM(L665+1)</f>
        <v>44526</v>
      </c>
      <c r="P665" s="184"/>
      <c r="Q665" s="185"/>
      <c r="S665" s="11"/>
      <c r="T665" s="190"/>
      <c r="U665" s="187"/>
      <c r="V665" s="187"/>
      <c r="W665" s="187"/>
      <c r="X665" s="187"/>
      <c r="Y665" s="187"/>
      <c r="Z665" s="187"/>
      <c r="AA665" s="187"/>
      <c r="AB665" s="187"/>
      <c r="AC665" s="187"/>
      <c r="AD665" s="187"/>
      <c r="AE665" s="187"/>
      <c r="AF665" s="187"/>
      <c r="AG665" s="181"/>
    </row>
    <row r="666" spans="1:33" ht="18" customHeight="1" outlineLevel="1" thickBot="1" x14ac:dyDescent="0.45">
      <c r="A666" s="232"/>
      <c r="B666" s="192" t="s">
        <v>7</v>
      </c>
      <c r="C666" s="176"/>
      <c r="D666" s="144"/>
      <c r="E666" s="145"/>
      <c r="F666" s="157"/>
      <c r="G666" s="144"/>
      <c r="H666" s="145"/>
      <c r="I666" s="176"/>
      <c r="J666" s="144"/>
      <c r="K666" s="145"/>
      <c r="L666" s="157"/>
      <c r="M666" s="144"/>
      <c r="N666" s="145"/>
      <c r="O666" s="176"/>
      <c r="P666" s="144"/>
      <c r="Q666" s="145"/>
      <c r="S666" s="11"/>
      <c r="T666" s="190"/>
      <c r="U666" s="187"/>
      <c r="V666" s="187"/>
      <c r="W666" s="187"/>
      <c r="X666" s="187"/>
      <c r="Y666" s="187"/>
      <c r="Z666" s="187"/>
      <c r="AA666" s="187"/>
      <c r="AB666" s="187"/>
      <c r="AC666" s="187"/>
      <c r="AD666" s="187"/>
      <c r="AE666" s="187"/>
      <c r="AF666" s="187"/>
      <c r="AG666" s="181"/>
    </row>
    <row r="667" spans="1:33" ht="18" customHeight="1" outlineLevel="1" thickBot="1" x14ac:dyDescent="0.45">
      <c r="A667" s="232"/>
      <c r="B667" s="192"/>
      <c r="C667" s="154"/>
      <c r="D667" s="147"/>
      <c r="E667" s="148"/>
      <c r="F667" s="149"/>
      <c r="G667" s="147"/>
      <c r="H667" s="148"/>
      <c r="I667" s="154"/>
      <c r="J667" s="147"/>
      <c r="K667" s="148"/>
      <c r="L667" s="149"/>
      <c r="M667" s="147"/>
      <c r="N667" s="148"/>
      <c r="O667" s="154"/>
      <c r="P667" s="147"/>
      <c r="Q667" s="148"/>
      <c r="S667" s="11"/>
      <c r="T667" s="190"/>
      <c r="U667" s="187"/>
      <c r="V667" s="187"/>
      <c r="W667" s="187"/>
      <c r="X667" s="187"/>
      <c r="Y667" s="187"/>
      <c r="Z667" s="187"/>
      <c r="AA667" s="187"/>
      <c r="AB667" s="187"/>
      <c r="AC667" s="187"/>
      <c r="AD667" s="187"/>
      <c r="AE667" s="187"/>
      <c r="AF667" s="187"/>
      <c r="AG667" s="181"/>
    </row>
    <row r="668" spans="1:33" ht="18" customHeight="1" outlineLevel="1" thickBot="1" x14ac:dyDescent="0.45">
      <c r="A668" s="232"/>
      <c r="B668" s="192"/>
      <c r="C668" s="155"/>
      <c r="D668" s="147"/>
      <c r="E668" s="148"/>
      <c r="F668" s="150"/>
      <c r="G668" s="147"/>
      <c r="H668" s="148"/>
      <c r="I668" s="155"/>
      <c r="J668" s="147"/>
      <c r="K668" s="148"/>
      <c r="L668" s="150"/>
      <c r="M668" s="147"/>
      <c r="N668" s="148"/>
      <c r="O668" s="155"/>
      <c r="P668" s="147"/>
      <c r="Q668" s="148"/>
      <c r="S668" s="11"/>
      <c r="T668" s="190"/>
      <c r="U668" s="187"/>
      <c r="V668" s="187"/>
      <c r="W668" s="187"/>
      <c r="X668" s="187"/>
      <c r="Y668" s="187"/>
      <c r="Z668" s="187"/>
      <c r="AA668" s="187"/>
      <c r="AB668" s="187"/>
      <c r="AC668" s="187"/>
      <c r="AD668" s="187"/>
      <c r="AE668" s="187"/>
      <c r="AF668" s="187"/>
      <c r="AG668" s="181"/>
    </row>
    <row r="669" spans="1:33" ht="18" customHeight="1" outlineLevel="1" thickBot="1" x14ac:dyDescent="0.45">
      <c r="A669" s="232"/>
      <c r="B669" s="192"/>
      <c r="C669" s="140"/>
      <c r="D669" s="141"/>
      <c r="E669" s="142"/>
      <c r="F669" s="156"/>
      <c r="G669" s="141"/>
      <c r="H669" s="142"/>
      <c r="I669" s="140"/>
      <c r="J669" s="141"/>
      <c r="K669" s="142"/>
      <c r="L669" s="156"/>
      <c r="M669" s="141"/>
      <c r="N669" s="142"/>
      <c r="O669" s="140"/>
      <c r="P669" s="141"/>
      <c r="Q669" s="142"/>
      <c r="S669" s="11"/>
      <c r="T669" s="190"/>
      <c r="U669" s="187"/>
      <c r="V669" s="187"/>
      <c r="W669" s="187"/>
      <c r="X669" s="187"/>
      <c r="Y669" s="187"/>
      <c r="Z669" s="187"/>
      <c r="AA669" s="187"/>
      <c r="AB669" s="187"/>
      <c r="AC669" s="187"/>
      <c r="AD669" s="187"/>
      <c r="AE669" s="187"/>
      <c r="AF669" s="187"/>
      <c r="AG669" s="181"/>
    </row>
    <row r="670" spans="1:33" ht="18" customHeight="1" outlineLevel="1" thickBot="1" x14ac:dyDescent="0.45">
      <c r="A670" s="232"/>
      <c r="B670" s="192" t="s">
        <v>8</v>
      </c>
      <c r="C670" s="143"/>
      <c r="D670" s="144"/>
      <c r="E670" s="145"/>
      <c r="F670" s="143"/>
      <c r="G670" s="144"/>
      <c r="H670" s="145"/>
      <c r="I670" s="143"/>
      <c r="J670" s="144"/>
      <c r="K670" s="144"/>
      <c r="L670" s="143"/>
      <c r="M670" s="144"/>
      <c r="N670" s="145"/>
      <c r="O670" s="143"/>
      <c r="P670" s="144"/>
      <c r="Q670" s="145"/>
      <c r="S670" s="11"/>
      <c r="T670" s="190"/>
      <c r="U670" s="187"/>
      <c r="V670" s="187"/>
      <c r="W670" s="187"/>
      <c r="X670" s="187"/>
      <c r="Y670" s="187"/>
      <c r="Z670" s="187"/>
      <c r="AA670" s="187"/>
      <c r="AB670" s="187"/>
      <c r="AC670" s="187"/>
      <c r="AD670" s="187"/>
      <c r="AE670" s="187"/>
      <c r="AF670" s="187"/>
      <c r="AG670" s="181"/>
    </row>
    <row r="671" spans="1:33" ht="18" customHeight="1" outlineLevel="1" thickBot="1" x14ac:dyDescent="0.45">
      <c r="A671" s="232"/>
      <c r="B671" s="192"/>
      <c r="C671" s="146"/>
      <c r="D671" s="147"/>
      <c r="E671" s="148"/>
      <c r="F671" s="146"/>
      <c r="G671" s="147"/>
      <c r="H671" s="148"/>
      <c r="I671" s="146"/>
      <c r="J671" s="147"/>
      <c r="K671" s="147"/>
      <c r="L671" s="146"/>
      <c r="M671" s="147"/>
      <c r="N671" s="148"/>
      <c r="O671" s="146"/>
      <c r="P671" s="147"/>
      <c r="Q671" s="148"/>
      <c r="S671" s="11"/>
      <c r="T671" s="190"/>
      <c r="U671" s="187"/>
      <c r="V671" s="187"/>
      <c r="W671" s="187"/>
      <c r="X671" s="187"/>
      <c r="Y671" s="187"/>
      <c r="Z671" s="187"/>
      <c r="AA671" s="187"/>
      <c r="AB671" s="187"/>
      <c r="AC671" s="187"/>
      <c r="AD671" s="187"/>
      <c r="AE671" s="187"/>
      <c r="AF671" s="187"/>
      <c r="AG671" s="181"/>
    </row>
    <row r="672" spans="1:33" ht="18" customHeight="1" outlineLevel="1" thickBot="1" x14ac:dyDescent="0.4">
      <c r="A672" s="232"/>
      <c r="B672" s="192"/>
      <c r="C672" s="146"/>
      <c r="D672" s="147"/>
      <c r="E672" s="148"/>
      <c r="F672" s="146"/>
      <c r="G672" s="147"/>
      <c r="H672" s="148"/>
      <c r="I672" s="146"/>
      <c r="J672" s="147"/>
      <c r="K672" s="147"/>
      <c r="L672" s="146"/>
      <c r="M672" s="147"/>
      <c r="N672" s="148"/>
      <c r="O672" s="146"/>
      <c r="P672" s="147"/>
      <c r="Q672" s="148"/>
      <c r="T672" s="190"/>
      <c r="U672" s="187"/>
      <c r="V672" s="187"/>
      <c r="W672" s="187"/>
      <c r="X672" s="187"/>
      <c r="Y672" s="187"/>
      <c r="Z672" s="187"/>
      <c r="AA672" s="187"/>
      <c r="AB672" s="187"/>
      <c r="AC672" s="187"/>
      <c r="AD672" s="187"/>
      <c r="AE672" s="187"/>
      <c r="AF672" s="187"/>
      <c r="AG672" s="181"/>
    </row>
    <row r="673" spans="1:33" ht="18" customHeight="1" outlineLevel="1" thickBot="1" x14ac:dyDescent="0.45">
      <c r="A673" s="232"/>
      <c r="B673" s="192"/>
      <c r="C673" s="140"/>
      <c r="D673" s="141"/>
      <c r="E673" s="142"/>
      <c r="F673" s="140"/>
      <c r="G673" s="141"/>
      <c r="H673" s="142"/>
      <c r="I673" s="140"/>
      <c r="J673" s="141"/>
      <c r="K673" s="142"/>
      <c r="L673" s="140"/>
      <c r="M673" s="141"/>
      <c r="N673" s="142"/>
      <c r="O673" s="140"/>
      <c r="P673" s="141"/>
      <c r="Q673" s="142"/>
      <c r="S673" s="11"/>
      <c r="T673" s="190"/>
      <c r="U673" s="187"/>
      <c r="V673" s="187"/>
      <c r="W673" s="187"/>
      <c r="X673" s="187"/>
      <c r="Y673" s="187"/>
      <c r="Z673" s="187"/>
      <c r="AA673" s="187"/>
      <c r="AB673" s="187"/>
      <c r="AC673" s="187"/>
      <c r="AD673" s="187"/>
      <c r="AE673" s="187"/>
      <c r="AF673" s="187"/>
      <c r="AG673" s="181"/>
    </row>
    <row r="674" spans="1:33" ht="18" customHeight="1" outlineLevel="1" thickBot="1" x14ac:dyDescent="0.45">
      <c r="A674" s="232"/>
      <c r="B674" s="192" t="s">
        <v>9</v>
      </c>
      <c r="C674" s="143"/>
      <c r="D674" s="144"/>
      <c r="E674" s="145"/>
      <c r="F674" s="143"/>
      <c r="G674" s="144"/>
      <c r="H674" s="145"/>
      <c r="I674" s="143"/>
      <c r="J674" s="144"/>
      <c r="K674" s="144"/>
      <c r="L674" s="143"/>
      <c r="M674" s="144"/>
      <c r="N674" s="145"/>
      <c r="O674" s="143"/>
      <c r="P674" s="144"/>
      <c r="Q674" s="145"/>
      <c r="S674" s="11"/>
      <c r="T674" s="190"/>
      <c r="U674" s="187"/>
      <c r="V674" s="187"/>
      <c r="W674" s="187"/>
      <c r="X674" s="187"/>
      <c r="Y674" s="187"/>
      <c r="Z674" s="187"/>
      <c r="AA674" s="187"/>
      <c r="AB674" s="187"/>
      <c r="AC674" s="187"/>
      <c r="AD674" s="187"/>
      <c r="AE674" s="187"/>
      <c r="AF674" s="187"/>
      <c r="AG674" s="181"/>
    </row>
    <row r="675" spans="1:33" ht="18" customHeight="1" outlineLevel="1" thickBot="1" x14ac:dyDescent="0.45">
      <c r="A675" s="232"/>
      <c r="B675" s="192"/>
      <c r="C675" s="146"/>
      <c r="D675" s="147"/>
      <c r="E675" s="148"/>
      <c r="F675" s="146"/>
      <c r="G675" s="147"/>
      <c r="H675" s="148"/>
      <c r="I675" s="146"/>
      <c r="J675" s="147"/>
      <c r="K675" s="147"/>
      <c r="L675" s="146"/>
      <c r="M675" s="147"/>
      <c r="N675" s="148"/>
      <c r="O675" s="146"/>
      <c r="P675" s="147"/>
      <c r="Q675" s="148"/>
      <c r="S675" s="11"/>
      <c r="T675" s="190"/>
      <c r="U675" s="187"/>
      <c r="V675" s="187"/>
      <c r="W675" s="187"/>
      <c r="X675" s="187"/>
      <c r="Y675" s="187"/>
      <c r="Z675" s="187"/>
      <c r="AA675" s="187"/>
      <c r="AB675" s="187"/>
      <c r="AC675" s="187"/>
      <c r="AD675" s="187"/>
      <c r="AE675" s="187"/>
      <c r="AF675" s="187"/>
      <c r="AG675" s="181"/>
    </row>
    <row r="676" spans="1:33" ht="18" customHeight="1" outlineLevel="1" thickBot="1" x14ac:dyDescent="0.45">
      <c r="A676" s="232"/>
      <c r="B676" s="192"/>
      <c r="C676" s="146"/>
      <c r="D676" s="147"/>
      <c r="E676" s="148"/>
      <c r="F676" s="146"/>
      <c r="G676" s="147"/>
      <c r="H676" s="148"/>
      <c r="I676" s="146"/>
      <c r="J676" s="147"/>
      <c r="K676" s="147"/>
      <c r="L676" s="146"/>
      <c r="M676" s="147"/>
      <c r="N676" s="148"/>
      <c r="O676" s="146"/>
      <c r="P676" s="147"/>
      <c r="Q676" s="148"/>
      <c r="S676" s="32"/>
      <c r="T676" s="190"/>
      <c r="U676" s="187"/>
      <c r="V676" s="187"/>
      <c r="W676" s="187"/>
      <c r="X676" s="187"/>
      <c r="Y676" s="187"/>
      <c r="Z676" s="187"/>
      <c r="AA676" s="187"/>
      <c r="AB676" s="187"/>
      <c r="AC676" s="187"/>
      <c r="AD676" s="187"/>
      <c r="AE676" s="187"/>
      <c r="AF676" s="187"/>
      <c r="AG676" s="181"/>
    </row>
    <row r="677" spans="1:33" ht="18" customHeight="1" outlineLevel="1" thickBot="1" x14ac:dyDescent="0.45">
      <c r="A677" s="232"/>
      <c r="B677" s="192"/>
      <c r="C677" s="140"/>
      <c r="D677" s="141"/>
      <c r="E677" s="142"/>
      <c r="F677" s="140"/>
      <c r="G677" s="141"/>
      <c r="H677" s="142"/>
      <c r="I677" s="140"/>
      <c r="J677" s="141"/>
      <c r="K677" s="142"/>
      <c r="L677" s="140"/>
      <c r="M677" s="141"/>
      <c r="N677" s="142"/>
      <c r="O677" s="140"/>
      <c r="P677" s="141"/>
      <c r="Q677" s="142"/>
      <c r="S677" s="10" t="s">
        <v>47</v>
      </c>
      <c r="T677" s="191"/>
      <c r="U677" s="188"/>
      <c r="V677" s="188"/>
      <c r="W677" s="188"/>
      <c r="X677" s="188"/>
      <c r="Y677" s="188"/>
      <c r="Z677" s="188"/>
      <c r="AA677" s="188"/>
      <c r="AB677" s="188"/>
      <c r="AC677" s="188"/>
      <c r="AD677" s="188"/>
      <c r="AE677" s="188"/>
      <c r="AF677" s="188"/>
      <c r="AG677" s="182"/>
    </row>
    <row r="678" spans="1:33" ht="18" customHeight="1" outlineLevel="1" thickBot="1" x14ac:dyDescent="0.4">
      <c r="A678" s="232"/>
      <c r="B678" s="192" t="s">
        <v>10</v>
      </c>
      <c r="C678" s="143"/>
      <c r="D678" s="144"/>
      <c r="E678" s="145"/>
      <c r="F678" s="143"/>
      <c r="G678" s="144"/>
      <c r="H678" s="145"/>
      <c r="I678" s="143"/>
      <c r="J678" s="144"/>
      <c r="K678" s="145"/>
      <c r="L678" s="143"/>
      <c r="M678" s="144"/>
      <c r="N678" s="145"/>
      <c r="O678" s="143"/>
      <c r="P678" s="144"/>
      <c r="Q678" s="145"/>
      <c r="S678" s="8" t="s">
        <v>40</v>
      </c>
      <c r="T678" s="33">
        <v>0</v>
      </c>
      <c r="U678" s="34">
        <v>0</v>
      </c>
      <c r="V678" s="34">
        <v>0</v>
      </c>
      <c r="W678" s="34">
        <v>0</v>
      </c>
      <c r="X678" s="34">
        <v>0</v>
      </c>
      <c r="Y678" s="46">
        <v>0</v>
      </c>
      <c r="Z678" s="34">
        <v>0</v>
      </c>
      <c r="AA678" s="34">
        <v>0</v>
      </c>
      <c r="AB678" s="34">
        <v>0</v>
      </c>
      <c r="AC678" s="34">
        <v>0</v>
      </c>
      <c r="AD678" s="34">
        <v>0</v>
      </c>
      <c r="AE678" s="34">
        <v>0</v>
      </c>
      <c r="AF678" s="34">
        <v>0</v>
      </c>
      <c r="AG678" s="35">
        <v>0</v>
      </c>
    </row>
    <row r="679" spans="1:33" ht="18" customHeight="1" outlineLevel="1" thickBot="1" x14ac:dyDescent="0.4">
      <c r="A679" s="232"/>
      <c r="B679" s="192"/>
      <c r="C679" s="146"/>
      <c r="D679" s="147"/>
      <c r="E679" s="148"/>
      <c r="F679" s="146"/>
      <c r="G679" s="147"/>
      <c r="H679" s="148"/>
      <c r="I679" s="146"/>
      <c r="J679" s="147"/>
      <c r="K679" s="148"/>
      <c r="L679" s="146"/>
      <c r="M679" s="147"/>
      <c r="N679" s="148"/>
      <c r="O679" s="146"/>
      <c r="P679" s="147"/>
      <c r="Q679" s="148"/>
      <c r="S679" s="8" t="s">
        <v>45</v>
      </c>
      <c r="T679" s="36">
        <v>0</v>
      </c>
      <c r="U679" s="37">
        <v>0</v>
      </c>
      <c r="V679" s="37">
        <v>0</v>
      </c>
      <c r="W679" s="37">
        <v>0</v>
      </c>
      <c r="X679" s="37">
        <v>0</v>
      </c>
      <c r="Y679" s="37">
        <v>0</v>
      </c>
      <c r="Z679" s="37">
        <v>0</v>
      </c>
      <c r="AA679" s="37">
        <v>0</v>
      </c>
      <c r="AB679" s="37">
        <v>0</v>
      </c>
      <c r="AC679" s="37">
        <v>0</v>
      </c>
      <c r="AD679" s="37">
        <v>0</v>
      </c>
      <c r="AE679" s="37">
        <v>0</v>
      </c>
      <c r="AF679" s="37">
        <v>0</v>
      </c>
      <c r="AG679" s="38">
        <v>0</v>
      </c>
    </row>
    <row r="680" spans="1:33" ht="18" customHeight="1" outlineLevel="1" thickBot="1" x14ac:dyDescent="0.4">
      <c r="A680" s="232"/>
      <c r="B680" s="192"/>
      <c r="C680" s="146"/>
      <c r="D680" s="147"/>
      <c r="E680" s="148"/>
      <c r="F680" s="146"/>
      <c r="G680" s="147"/>
      <c r="H680" s="148"/>
      <c r="I680" s="146"/>
      <c r="J680" s="147"/>
      <c r="K680" s="148"/>
      <c r="L680" s="146"/>
      <c r="M680" s="147"/>
      <c r="N680" s="148"/>
      <c r="O680" s="146"/>
      <c r="P680" s="147"/>
      <c r="Q680" s="148"/>
      <c r="S680" s="8" t="s">
        <v>46</v>
      </c>
      <c r="T680" s="36">
        <v>0</v>
      </c>
      <c r="U680" s="37">
        <v>0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7">
        <v>0</v>
      </c>
      <c r="AD680" s="37">
        <v>0</v>
      </c>
      <c r="AE680" s="37">
        <v>0</v>
      </c>
      <c r="AF680" s="37">
        <v>0</v>
      </c>
      <c r="AG680" s="38">
        <v>0</v>
      </c>
    </row>
    <row r="681" spans="1:33" ht="18" customHeight="1" outlineLevel="1" thickBot="1" x14ac:dyDescent="0.4">
      <c r="A681" s="232"/>
      <c r="B681" s="192"/>
      <c r="C681" s="140"/>
      <c r="D681" s="141"/>
      <c r="E681" s="142"/>
      <c r="F681" s="140"/>
      <c r="G681" s="141"/>
      <c r="H681" s="142"/>
      <c r="I681" s="140"/>
      <c r="J681" s="141"/>
      <c r="K681" s="142"/>
      <c r="L681" s="140"/>
      <c r="M681" s="141"/>
      <c r="N681" s="142"/>
      <c r="O681" s="140"/>
      <c r="P681" s="141"/>
      <c r="Q681" s="142"/>
      <c r="S681" s="8" t="s">
        <v>50</v>
      </c>
      <c r="T681" s="36">
        <v>0</v>
      </c>
      <c r="U681" s="37">
        <v>0</v>
      </c>
      <c r="V681" s="37">
        <v>0</v>
      </c>
      <c r="W681" s="37">
        <v>0</v>
      </c>
      <c r="X681" s="37">
        <v>0</v>
      </c>
      <c r="Y681" s="37">
        <v>0</v>
      </c>
      <c r="Z681" s="37">
        <v>0</v>
      </c>
      <c r="AA681" s="37">
        <v>0</v>
      </c>
      <c r="AB681" s="37">
        <v>0</v>
      </c>
      <c r="AC681" s="37">
        <v>0</v>
      </c>
      <c r="AD681" s="37">
        <v>0</v>
      </c>
      <c r="AE681" s="37">
        <v>0</v>
      </c>
      <c r="AF681" s="37">
        <v>0</v>
      </c>
      <c r="AG681" s="38">
        <v>0</v>
      </c>
    </row>
    <row r="682" spans="1:33" ht="18" customHeight="1" outlineLevel="1" thickBot="1" x14ac:dyDescent="0.4">
      <c r="A682" s="232"/>
      <c r="B682" s="192" t="s">
        <v>11</v>
      </c>
      <c r="C682" s="143"/>
      <c r="D682" s="144"/>
      <c r="E682" s="145"/>
      <c r="F682" s="143"/>
      <c r="G682" s="144"/>
      <c r="H682" s="145"/>
      <c r="I682" s="143"/>
      <c r="J682" s="144"/>
      <c r="K682" s="145"/>
      <c r="L682" s="143"/>
      <c r="M682" s="144"/>
      <c r="N682" s="145"/>
      <c r="O682" s="143"/>
      <c r="P682" s="144"/>
      <c r="Q682" s="145"/>
      <c r="S682" s="8" t="s">
        <v>48</v>
      </c>
      <c r="T682" s="36">
        <v>0</v>
      </c>
      <c r="U682" s="37">
        <v>0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7">
        <v>0</v>
      </c>
      <c r="AD682" s="37">
        <v>0</v>
      </c>
      <c r="AE682" s="37">
        <v>0</v>
      </c>
      <c r="AF682" s="37">
        <v>0</v>
      </c>
      <c r="AG682" s="38">
        <v>0</v>
      </c>
    </row>
    <row r="683" spans="1:33" ht="18" customHeight="1" outlineLevel="1" thickBot="1" x14ac:dyDescent="0.4">
      <c r="A683" s="232"/>
      <c r="B683" s="192"/>
      <c r="C683" s="146"/>
      <c r="D683" s="147"/>
      <c r="E683" s="148"/>
      <c r="F683" s="146"/>
      <c r="G683" s="147"/>
      <c r="H683" s="148"/>
      <c r="I683" s="146"/>
      <c r="J683" s="147"/>
      <c r="K683" s="148"/>
      <c r="L683" s="146"/>
      <c r="M683" s="147"/>
      <c r="N683" s="148"/>
      <c r="O683" s="146"/>
      <c r="P683" s="147"/>
      <c r="Q683" s="148"/>
      <c r="S683" s="8" t="s">
        <v>6</v>
      </c>
      <c r="T683" s="39">
        <v>0</v>
      </c>
      <c r="U683" s="40">
        <v>0</v>
      </c>
      <c r="V683" s="40">
        <v>0</v>
      </c>
      <c r="W683" s="40">
        <v>0</v>
      </c>
      <c r="X683" s="40">
        <v>0</v>
      </c>
      <c r="Y683" s="40">
        <v>0</v>
      </c>
      <c r="Z683" s="40">
        <v>0</v>
      </c>
      <c r="AA683" s="40">
        <v>0</v>
      </c>
      <c r="AB683" s="40">
        <v>0</v>
      </c>
      <c r="AC683" s="40">
        <v>0</v>
      </c>
      <c r="AD683" s="40">
        <v>0</v>
      </c>
      <c r="AE683" s="40">
        <v>0</v>
      </c>
      <c r="AF683" s="40">
        <v>0</v>
      </c>
      <c r="AG683" s="41">
        <v>0</v>
      </c>
    </row>
    <row r="684" spans="1:33" ht="18" customHeight="1" outlineLevel="1" thickBot="1" x14ac:dyDescent="0.4">
      <c r="A684" s="232"/>
      <c r="B684" s="192"/>
      <c r="C684" s="146"/>
      <c r="D684" s="147"/>
      <c r="E684" s="148"/>
      <c r="F684" s="146"/>
      <c r="G684" s="147"/>
      <c r="H684" s="148"/>
      <c r="I684" s="146"/>
      <c r="J684" s="147"/>
      <c r="K684" s="148"/>
      <c r="L684" s="146"/>
      <c r="M684" s="147"/>
      <c r="N684" s="148"/>
      <c r="O684" s="146"/>
      <c r="P684" s="147"/>
      <c r="Q684" s="148"/>
    </row>
    <row r="685" spans="1:33" ht="18" customHeight="1" outlineLevel="1" thickBot="1" x14ac:dyDescent="0.4">
      <c r="A685" s="232"/>
      <c r="B685" s="200"/>
      <c r="C685" s="140"/>
      <c r="D685" s="141"/>
      <c r="E685" s="142"/>
      <c r="F685" s="140"/>
      <c r="G685" s="141"/>
      <c r="H685" s="142"/>
      <c r="I685" s="140"/>
      <c r="J685" s="141"/>
      <c r="K685" s="142"/>
      <c r="L685" s="140"/>
      <c r="M685" s="141"/>
      <c r="N685" s="142"/>
      <c r="O685" s="140"/>
      <c r="P685" s="141"/>
      <c r="Q685" s="142"/>
      <c r="S685" s="8" t="s">
        <v>44</v>
      </c>
      <c r="T685" s="42">
        <f t="shared" ref="T685:AG685" si="27">SUM(T678:T682)</f>
        <v>0</v>
      </c>
      <c r="U685" s="43">
        <f t="shared" si="27"/>
        <v>0</v>
      </c>
      <c r="V685" s="43">
        <f t="shared" si="27"/>
        <v>0</v>
      </c>
      <c r="W685" s="43">
        <f t="shared" si="27"/>
        <v>0</v>
      </c>
      <c r="X685" s="43">
        <f t="shared" si="27"/>
        <v>0</v>
      </c>
      <c r="Y685" s="43">
        <f t="shared" si="27"/>
        <v>0</v>
      </c>
      <c r="Z685" s="43">
        <f t="shared" si="27"/>
        <v>0</v>
      </c>
      <c r="AA685" s="43">
        <f t="shared" si="27"/>
        <v>0</v>
      </c>
      <c r="AB685" s="43">
        <f t="shared" si="27"/>
        <v>0</v>
      </c>
      <c r="AC685" s="43">
        <f t="shared" si="27"/>
        <v>0</v>
      </c>
      <c r="AD685" s="43">
        <f t="shared" si="27"/>
        <v>0</v>
      </c>
      <c r="AE685" s="43">
        <f t="shared" si="27"/>
        <v>0</v>
      </c>
      <c r="AF685" s="43">
        <f t="shared" si="27"/>
        <v>0</v>
      </c>
      <c r="AG685" s="43">
        <f t="shared" si="27"/>
        <v>0</v>
      </c>
    </row>
    <row r="686" spans="1:33" ht="18" customHeight="1" outlineLevel="1" thickBot="1" x14ac:dyDescent="0.4">
      <c r="A686" s="232"/>
      <c r="B686" s="192" t="s">
        <v>67</v>
      </c>
      <c r="C686" s="143"/>
      <c r="D686" s="144"/>
      <c r="E686" s="145"/>
      <c r="F686" s="143"/>
      <c r="G686" s="144"/>
      <c r="H686" s="145"/>
      <c r="I686" s="143"/>
      <c r="J686" s="144"/>
      <c r="K686" s="145"/>
      <c r="L686" s="143"/>
      <c r="M686" s="144"/>
      <c r="N686" s="145"/>
      <c r="O686" s="143"/>
      <c r="P686" s="144"/>
      <c r="Q686" s="145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</row>
    <row r="687" spans="1:33" ht="18" customHeight="1" outlineLevel="1" thickBot="1" x14ac:dyDescent="0.4">
      <c r="A687" s="232"/>
      <c r="B687" s="192"/>
      <c r="C687" s="146"/>
      <c r="D687" s="147"/>
      <c r="E687" s="148"/>
      <c r="F687" s="146"/>
      <c r="G687" s="147"/>
      <c r="H687" s="148"/>
      <c r="I687" s="146"/>
      <c r="J687" s="147"/>
      <c r="K687" s="148"/>
      <c r="L687" s="146"/>
      <c r="M687" s="147"/>
      <c r="N687" s="148"/>
      <c r="O687" s="146"/>
      <c r="P687" s="147"/>
      <c r="Q687" s="148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</row>
    <row r="688" spans="1:33" ht="18" customHeight="1" outlineLevel="1" thickBot="1" x14ac:dyDescent="0.4">
      <c r="A688" s="232"/>
      <c r="B688" s="192"/>
      <c r="C688" s="146"/>
      <c r="D688" s="147"/>
      <c r="E688" s="148"/>
      <c r="F688" s="146"/>
      <c r="G688" s="147"/>
      <c r="H688" s="148"/>
      <c r="I688" s="146"/>
      <c r="J688" s="147"/>
      <c r="K688" s="148"/>
      <c r="L688" s="146"/>
      <c r="M688" s="147"/>
      <c r="N688" s="148"/>
      <c r="O688" s="146"/>
      <c r="P688" s="147"/>
      <c r="Q688" s="148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</row>
    <row r="689" spans="1:33" ht="18" customHeight="1" outlineLevel="1" thickBot="1" x14ac:dyDescent="0.4">
      <c r="A689" s="232"/>
      <c r="B689" s="200"/>
      <c r="C689" s="140"/>
      <c r="D689" s="141"/>
      <c r="E689" s="142"/>
      <c r="F689" s="140"/>
      <c r="G689" s="141"/>
      <c r="H689" s="142"/>
      <c r="I689" s="140"/>
      <c r="J689" s="141"/>
      <c r="K689" s="142"/>
      <c r="L689" s="140"/>
      <c r="M689" s="141"/>
      <c r="N689" s="142"/>
      <c r="O689" s="140"/>
      <c r="P689" s="141"/>
      <c r="Q689" s="142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</row>
    <row r="690" spans="1:33" ht="18" customHeight="1" outlineLevel="1" thickBot="1" x14ac:dyDescent="0.4">
      <c r="A690" s="232"/>
      <c r="B690" s="73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5"/>
      <c r="P690" s="74"/>
      <c r="Q690" s="76"/>
    </row>
    <row r="691" spans="1:33" ht="18" customHeight="1" outlineLevel="1" thickBot="1" x14ac:dyDescent="0.4">
      <c r="A691" s="232"/>
      <c r="B691" s="194" t="s">
        <v>68</v>
      </c>
      <c r="C691" s="176"/>
      <c r="D691" s="144"/>
      <c r="E691" s="145"/>
      <c r="F691" s="157"/>
      <c r="G691" s="144"/>
      <c r="H691" s="145"/>
      <c r="I691" s="157"/>
      <c r="J691" s="144"/>
      <c r="K691" s="145"/>
      <c r="L691" s="157"/>
      <c r="M691" s="144"/>
      <c r="N691" s="145"/>
      <c r="O691" s="176"/>
      <c r="P691" s="144"/>
      <c r="Q691" s="145"/>
    </row>
    <row r="692" spans="1:33" ht="18" customHeight="1" outlineLevel="1" thickBot="1" x14ac:dyDescent="0.4">
      <c r="A692" s="232"/>
      <c r="B692" s="195"/>
      <c r="C692" s="154"/>
      <c r="D692" s="147"/>
      <c r="E692" s="148"/>
      <c r="F692" s="149"/>
      <c r="G692" s="147"/>
      <c r="H692" s="148"/>
      <c r="I692" s="149"/>
      <c r="J692" s="147"/>
      <c r="K692" s="148"/>
      <c r="L692" s="149"/>
      <c r="M692" s="147"/>
      <c r="N692" s="148"/>
      <c r="O692" s="154"/>
      <c r="P692" s="147"/>
      <c r="Q692" s="148"/>
    </row>
    <row r="693" spans="1:33" ht="18" customHeight="1" outlineLevel="1" thickBot="1" x14ac:dyDescent="0.4">
      <c r="A693" s="232"/>
      <c r="B693" s="195"/>
      <c r="C693" s="155"/>
      <c r="D693" s="147"/>
      <c r="E693" s="148"/>
      <c r="F693" s="150"/>
      <c r="G693" s="147"/>
      <c r="H693" s="148"/>
      <c r="I693" s="150"/>
      <c r="J693" s="147"/>
      <c r="K693" s="148"/>
      <c r="L693" s="150"/>
      <c r="M693" s="147"/>
      <c r="N693" s="148"/>
      <c r="O693" s="155"/>
      <c r="P693" s="147"/>
      <c r="Q693" s="148"/>
    </row>
    <row r="694" spans="1:33" ht="18" customHeight="1" outlineLevel="1" thickBot="1" x14ac:dyDescent="0.4">
      <c r="A694" s="232"/>
      <c r="B694" s="196"/>
      <c r="C694" s="140"/>
      <c r="D694" s="141"/>
      <c r="E694" s="142"/>
      <c r="F694" s="156"/>
      <c r="G694" s="141"/>
      <c r="H694" s="142"/>
      <c r="I694" s="156"/>
      <c r="J694" s="141"/>
      <c r="K694" s="142"/>
      <c r="L694" s="156"/>
      <c r="M694" s="141"/>
      <c r="N694" s="142"/>
      <c r="O694" s="140"/>
      <c r="P694" s="141"/>
      <c r="Q694" s="142"/>
    </row>
    <row r="695" spans="1:33" ht="18" customHeight="1" outlineLevel="1" thickBot="1" x14ac:dyDescent="0.4">
      <c r="A695" s="232"/>
      <c r="B695" s="193" t="s">
        <v>12</v>
      </c>
      <c r="C695" s="143"/>
      <c r="D695" s="144"/>
      <c r="E695" s="145"/>
      <c r="F695" s="157" t="s">
        <v>158</v>
      </c>
      <c r="G695" s="144"/>
      <c r="H695" s="145"/>
      <c r="I695" s="157" t="s">
        <v>156</v>
      </c>
      <c r="J695" s="144"/>
      <c r="K695" s="144"/>
      <c r="L695" s="157" t="s">
        <v>156</v>
      </c>
      <c r="M695" s="144"/>
      <c r="N695" s="145"/>
      <c r="O695" s="143"/>
      <c r="P695" s="144"/>
      <c r="Q695" s="145"/>
    </row>
    <row r="696" spans="1:33" ht="18" customHeight="1" outlineLevel="1" thickBot="1" x14ac:dyDescent="0.4">
      <c r="A696" s="232"/>
      <c r="B696" s="192"/>
      <c r="C696" s="146"/>
      <c r="D696" s="147"/>
      <c r="E696" s="148"/>
      <c r="F696" s="149"/>
      <c r="G696" s="147"/>
      <c r="H696" s="148"/>
      <c r="I696" s="149"/>
      <c r="J696" s="147"/>
      <c r="K696" s="147"/>
      <c r="L696" s="149"/>
      <c r="M696" s="147"/>
      <c r="N696" s="148"/>
      <c r="O696" s="146"/>
      <c r="P696" s="147"/>
      <c r="Q696" s="148"/>
    </row>
    <row r="697" spans="1:33" ht="18" customHeight="1" outlineLevel="1" thickBot="1" x14ac:dyDescent="0.4">
      <c r="A697" s="232"/>
      <c r="B697" s="192"/>
      <c r="C697" s="146"/>
      <c r="D697" s="147"/>
      <c r="E697" s="148"/>
      <c r="F697" s="150"/>
      <c r="G697" s="147"/>
      <c r="H697" s="148"/>
      <c r="I697" s="150"/>
      <c r="J697" s="147"/>
      <c r="K697" s="147"/>
      <c r="L697" s="150"/>
      <c r="M697" s="147"/>
      <c r="N697" s="148"/>
      <c r="O697" s="146"/>
      <c r="P697" s="147"/>
      <c r="Q697" s="148"/>
    </row>
    <row r="698" spans="1:33" ht="18" customHeight="1" outlineLevel="1" thickBot="1" x14ac:dyDescent="0.4">
      <c r="A698" s="232"/>
      <c r="B698" s="192"/>
      <c r="C698" s="140"/>
      <c r="D698" s="141"/>
      <c r="E698" s="142"/>
      <c r="F698" s="156"/>
      <c r="G698" s="141"/>
      <c r="H698" s="142"/>
      <c r="I698" s="156"/>
      <c r="J698" s="141"/>
      <c r="K698" s="142"/>
      <c r="L698" s="156"/>
      <c r="M698" s="141"/>
      <c r="N698" s="142"/>
      <c r="O698" s="140"/>
      <c r="P698" s="141"/>
      <c r="Q698" s="142"/>
    </row>
    <row r="699" spans="1:33" ht="18" customHeight="1" outlineLevel="1" thickBot="1" x14ac:dyDescent="0.4">
      <c r="A699" s="232"/>
      <c r="B699" s="192" t="s">
        <v>13</v>
      </c>
      <c r="C699" s="143"/>
      <c r="D699" s="144"/>
      <c r="E699" s="145"/>
      <c r="F699" s="143"/>
      <c r="G699" s="144"/>
      <c r="H699" s="145"/>
      <c r="I699" s="143"/>
      <c r="J699" s="144"/>
      <c r="K699" s="144"/>
      <c r="L699" s="143"/>
      <c r="M699" s="144"/>
      <c r="N699" s="145"/>
      <c r="O699" s="143"/>
      <c r="P699" s="144"/>
      <c r="Q699" s="145"/>
    </row>
    <row r="700" spans="1:33" ht="18" customHeight="1" outlineLevel="1" thickBot="1" x14ac:dyDescent="0.4">
      <c r="A700" s="232"/>
      <c r="B700" s="192"/>
      <c r="C700" s="146"/>
      <c r="D700" s="147"/>
      <c r="E700" s="148"/>
      <c r="F700" s="146"/>
      <c r="G700" s="147"/>
      <c r="H700" s="148"/>
      <c r="I700" s="146"/>
      <c r="J700" s="147"/>
      <c r="K700" s="147"/>
      <c r="L700" s="146"/>
      <c r="M700" s="147"/>
      <c r="N700" s="148"/>
      <c r="O700" s="146"/>
      <c r="P700" s="147"/>
      <c r="Q700" s="148"/>
    </row>
    <row r="701" spans="1:33" ht="18" customHeight="1" outlineLevel="1" thickBot="1" x14ac:dyDescent="0.4">
      <c r="A701" s="232"/>
      <c r="B701" s="192"/>
      <c r="C701" s="146"/>
      <c r="D701" s="147"/>
      <c r="E701" s="148"/>
      <c r="F701" s="146"/>
      <c r="G701" s="147"/>
      <c r="H701" s="148"/>
      <c r="I701" s="146"/>
      <c r="J701" s="147"/>
      <c r="K701" s="147"/>
      <c r="L701" s="146"/>
      <c r="M701" s="147"/>
      <c r="N701" s="148"/>
      <c r="O701" s="146"/>
      <c r="P701" s="147"/>
      <c r="Q701" s="148"/>
    </row>
    <row r="702" spans="1:33" ht="18" customHeight="1" outlineLevel="1" thickBot="1" x14ac:dyDescent="0.4">
      <c r="A702" s="232"/>
      <c r="B702" s="192"/>
      <c r="C702" s="140"/>
      <c r="D702" s="141"/>
      <c r="E702" s="142"/>
      <c r="F702" s="140"/>
      <c r="G702" s="141"/>
      <c r="H702" s="142"/>
      <c r="I702" s="140"/>
      <c r="J702" s="141"/>
      <c r="K702" s="142"/>
      <c r="L702" s="140"/>
      <c r="M702" s="141"/>
      <c r="N702" s="142"/>
      <c r="O702" s="140"/>
      <c r="P702" s="141"/>
      <c r="Q702" s="142"/>
    </row>
    <row r="703" spans="1:33" ht="18" customHeight="1" outlineLevel="1" thickBot="1" x14ac:dyDescent="0.4">
      <c r="A703" s="232"/>
      <c r="B703" s="192" t="s">
        <v>18</v>
      </c>
      <c r="C703" s="143"/>
      <c r="D703" s="144"/>
      <c r="E703" s="145"/>
      <c r="F703" s="157" t="s">
        <v>156</v>
      </c>
      <c r="G703" s="144"/>
      <c r="H703" s="145"/>
      <c r="I703" s="143"/>
      <c r="J703" s="144"/>
      <c r="K703" s="145"/>
      <c r="L703" s="143"/>
      <c r="M703" s="144"/>
      <c r="N703" s="145"/>
      <c r="O703" s="143"/>
      <c r="P703" s="144"/>
      <c r="Q703" s="145"/>
    </row>
    <row r="704" spans="1:33" ht="18" customHeight="1" outlineLevel="1" thickBot="1" x14ac:dyDescent="0.4">
      <c r="A704" s="232"/>
      <c r="B704" s="192"/>
      <c r="C704" s="146"/>
      <c r="D704" s="147"/>
      <c r="E704" s="148"/>
      <c r="F704" s="149"/>
      <c r="G704" s="147"/>
      <c r="H704" s="148"/>
      <c r="I704" s="146"/>
      <c r="J704" s="147"/>
      <c r="K704" s="148"/>
      <c r="L704" s="146"/>
      <c r="M704" s="147"/>
      <c r="N704" s="148"/>
      <c r="O704" s="146"/>
      <c r="P704" s="147"/>
      <c r="Q704" s="148"/>
    </row>
    <row r="705" spans="1:33" ht="18" customHeight="1" outlineLevel="1" thickBot="1" x14ac:dyDescent="0.4">
      <c r="A705" s="232"/>
      <c r="B705" s="192"/>
      <c r="C705" s="146"/>
      <c r="D705" s="147"/>
      <c r="E705" s="148"/>
      <c r="F705" s="150"/>
      <c r="G705" s="147"/>
      <c r="H705" s="148"/>
      <c r="I705" s="146"/>
      <c r="J705" s="147"/>
      <c r="K705" s="148"/>
      <c r="L705" s="146"/>
      <c r="M705" s="147"/>
      <c r="N705" s="148"/>
      <c r="O705" s="146"/>
      <c r="P705" s="147"/>
      <c r="Q705" s="148"/>
    </row>
    <row r="706" spans="1:33" ht="18" customHeight="1" outlineLevel="1" thickBot="1" x14ac:dyDescent="0.4">
      <c r="A706" s="232"/>
      <c r="B706" s="192"/>
      <c r="C706" s="140"/>
      <c r="D706" s="141"/>
      <c r="E706" s="142"/>
      <c r="F706" s="156"/>
      <c r="G706" s="141"/>
      <c r="H706" s="142"/>
      <c r="I706" s="140"/>
      <c r="J706" s="141"/>
      <c r="K706" s="142"/>
      <c r="L706" s="140"/>
      <c r="M706" s="141"/>
      <c r="N706" s="142"/>
      <c r="O706" s="140"/>
      <c r="P706" s="141"/>
      <c r="Q706" s="142"/>
    </row>
    <row r="707" spans="1:33" ht="18" customHeight="1" outlineLevel="1" thickBot="1" x14ac:dyDescent="0.4">
      <c r="A707" s="232"/>
      <c r="B707" s="192" t="s">
        <v>19</v>
      </c>
      <c r="C707" s="143"/>
      <c r="D707" s="144"/>
      <c r="E707" s="145"/>
      <c r="F707" s="143"/>
      <c r="G707" s="144"/>
      <c r="H707" s="145"/>
      <c r="I707" s="143"/>
      <c r="J707" s="144"/>
      <c r="K707" s="145"/>
      <c r="L707" s="143"/>
      <c r="M707" s="144"/>
      <c r="N707" s="145"/>
      <c r="O707" s="143"/>
      <c r="P707" s="144"/>
      <c r="Q707" s="145"/>
    </row>
    <row r="708" spans="1:33" ht="18" customHeight="1" outlineLevel="1" thickBot="1" x14ac:dyDescent="0.4">
      <c r="A708" s="232"/>
      <c r="B708" s="192"/>
      <c r="C708" s="146"/>
      <c r="D708" s="147"/>
      <c r="E708" s="148"/>
      <c r="F708" s="146"/>
      <c r="G708" s="147"/>
      <c r="H708" s="148"/>
      <c r="I708" s="146"/>
      <c r="J708" s="147"/>
      <c r="K708" s="148"/>
      <c r="L708" s="146"/>
      <c r="M708" s="147"/>
      <c r="N708" s="148"/>
      <c r="O708" s="146"/>
      <c r="P708" s="147"/>
      <c r="Q708" s="148"/>
    </row>
    <row r="709" spans="1:33" ht="18" customHeight="1" outlineLevel="1" thickBot="1" x14ac:dyDescent="0.4">
      <c r="A709" s="232"/>
      <c r="B709" s="192"/>
      <c r="C709" s="146"/>
      <c r="D709" s="147"/>
      <c r="E709" s="148"/>
      <c r="F709" s="146"/>
      <c r="G709" s="147"/>
      <c r="H709" s="148"/>
      <c r="I709" s="146"/>
      <c r="J709" s="147"/>
      <c r="K709" s="148"/>
      <c r="L709" s="146"/>
      <c r="M709" s="147"/>
      <c r="N709" s="148"/>
      <c r="O709" s="146"/>
      <c r="P709" s="147"/>
      <c r="Q709" s="148"/>
    </row>
    <row r="710" spans="1:33" ht="18" customHeight="1" outlineLevel="1" thickBot="1" x14ac:dyDescent="0.4">
      <c r="A710" s="232"/>
      <c r="B710" s="192"/>
      <c r="C710" s="140"/>
      <c r="D710" s="141"/>
      <c r="E710" s="142"/>
      <c r="F710" s="140"/>
      <c r="G710" s="141"/>
      <c r="H710" s="142"/>
      <c r="I710" s="140"/>
      <c r="J710" s="141"/>
      <c r="K710" s="142"/>
      <c r="L710" s="140"/>
      <c r="M710" s="141"/>
      <c r="N710" s="142"/>
      <c r="O710" s="140"/>
      <c r="P710" s="141"/>
      <c r="Q710" s="142"/>
    </row>
    <row r="711" spans="1:33" ht="18" customHeight="1" outlineLevel="1" thickBot="1" x14ac:dyDescent="0.4">
      <c r="A711" s="232"/>
      <c r="B711" s="192" t="s">
        <v>20</v>
      </c>
      <c r="C711" s="143"/>
      <c r="D711" s="144"/>
      <c r="E711" s="145"/>
      <c r="F711" s="143"/>
      <c r="G711" s="144"/>
      <c r="H711" s="145"/>
      <c r="I711" s="143"/>
      <c r="J711" s="144"/>
      <c r="K711" s="145"/>
      <c r="L711" s="143"/>
      <c r="M711" s="144"/>
      <c r="N711" s="145"/>
      <c r="O711" s="143"/>
      <c r="P711" s="144"/>
      <c r="Q711" s="145"/>
    </row>
    <row r="712" spans="1:33" ht="18" customHeight="1" outlineLevel="1" thickBot="1" x14ac:dyDescent="0.4">
      <c r="A712" s="232"/>
      <c r="B712" s="192"/>
      <c r="C712" s="146"/>
      <c r="D712" s="147"/>
      <c r="E712" s="148"/>
      <c r="F712" s="146"/>
      <c r="G712" s="147"/>
      <c r="H712" s="148"/>
      <c r="I712" s="146"/>
      <c r="J712" s="147"/>
      <c r="K712" s="148"/>
      <c r="L712" s="146"/>
      <c r="M712" s="147"/>
      <c r="N712" s="148"/>
      <c r="O712" s="146"/>
      <c r="P712" s="147"/>
      <c r="Q712" s="148"/>
    </row>
    <row r="713" spans="1:33" ht="18" customHeight="1" outlineLevel="1" thickBot="1" x14ac:dyDescent="0.4">
      <c r="A713" s="232"/>
      <c r="B713" s="192"/>
      <c r="C713" s="146"/>
      <c r="D713" s="147"/>
      <c r="E713" s="148"/>
      <c r="F713" s="146"/>
      <c r="G713" s="147"/>
      <c r="H713" s="148"/>
      <c r="I713" s="146"/>
      <c r="J713" s="147"/>
      <c r="K713" s="148"/>
      <c r="L713" s="146"/>
      <c r="M713" s="147"/>
      <c r="N713" s="148"/>
      <c r="O713" s="146"/>
      <c r="P713" s="147"/>
      <c r="Q713" s="148"/>
    </row>
    <row r="714" spans="1:33" ht="18" customHeight="1" outlineLevel="1" thickBot="1" x14ac:dyDescent="0.4">
      <c r="A714" s="233"/>
      <c r="B714" s="192"/>
      <c r="C714" s="140"/>
      <c r="D714" s="141"/>
      <c r="E714" s="142"/>
      <c r="F714" s="140"/>
      <c r="G714" s="141"/>
      <c r="H714" s="142"/>
      <c r="I714" s="140"/>
      <c r="J714" s="141"/>
      <c r="K714" s="142"/>
      <c r="L714" s="140"/>
      <c r="M714" s="141"/>
      <c r="N714" s="142"/>
      <c r="O714" s="140"/>
      <c r="P714" s="141"/>
      <c r="Q714" s="142"/>
    </row>
    <row r="715" spans="1:33" ht="18" customHeight="1" outlineLevel="1" x14ac:dyDescent="0.7"/>
    <row r="716" spans="1:33" ht="18" customHeight="1" outlineLevel="1" thickBot="1" x14ac:dyDescent="0.75"/>
    <row r="717" spans="1:33" ht="18" customHeight="1" outlineLevel="1" x14ac:dyDescent="0.35">
      <c r="A717" s="231">
        <f>A664+1</f>
        <v>13</v>
      </c>
      <c r="B717" s="204" t="s">
        <v>0</v>
      </c>
      <c r="C717" s="177" t="s">
        <v>1</v>
      </c>
      <c r="D717" s="178"/>
      <c r="E717" s="179"/>
      <c r="F717" s="177" t="s">
        <v>2</v>
      </c>
      <c r="G717" s="178"/>
      <c r="H717" s="179"/>
      <c r="I717" s="177" t="s">
        <v>3</v>
      </c>
      <c r="J717" s="178"/>
      <c r="K717" s="179"/>
      <c r="L717" s="177" t="s">
        <v>4</v>
      </c>
      <c r="M717" s="178"/>
      <c r="N717" s="179"/>
      <c r="O717" s="177" t="s">
        <v>5</v>
      </c>
      <c r="P717" s="178"/>
      <c r="Q717" s="179"/>
      <c r="T717" s="189" t="str">
        <f>T664</f>
        <v>Fundamentos de sistemas aéreos non tripulados</v>
      </c>
      <c r="U717" s="186" t="str">
        <f t="shared" ref="U717:W717" si="28">U664</f>
        <v>Operacións, lexislación e certificación</v>
      </c>
      <c r="V717" s="186" t="str">
        <f t="shared" si="28"/>
        <v>Aerodinámica, mecánica de voo e propulsión</v>
      </c>
      <c r="W717" s="186" t="str">
        <f t="shared" si="28"/>
        <v>Sistemas de observación</v>
      </c>
      <c r="X717" s="186"/>
      <c r="Y717" s="186"/>
      <c r="Z717" s="186"/>
      <c r="AA717" s="186"/>
      <c r="AB717" s="186"/>
      <c r="AC717" s="186"/>
      <c r="AD717" s="186"/>
      <c r="AE717" s="186"/>
      <c r="AF717" s="186"/>
      <c r="AG717" s="180"/>
    </row>
    <row r="718" spans="1:33" ht="18" customHeight="1" outlineLevel="1" thickBot="1" x14ac:dyDescent="0.45">
      <c r="A718" s="232"/>
      <c r="B718" s="205"/>
      <c r="C718" s="183">
        <f>SUM(C665,7)</f>
        <v>44529</v>
      </c>
      <c r="D718" s="184"/>
      <c r="E718" s="185"/>
      <c r="F718" s="183">
        <f>SUM(C718+1)</f>
        <v>44530</v>
      </c>
      <c r="G718" s="184"/>
      <c r="H718" s="185"/>
      <c r="I718" s="183">
        <f>SUM(F718+1)</f>
        <v>44531</v>
      </c>
      <c r="J718" s="184"/>
      <c r="K718" s="185"/>
      <c r="L718" s="183">
        <f>SUM(I718+1)</f>
        <v>44532</v>
      </c>
      <c r="M718" s="184"/>
      <c r="N718" s="185"/>
      <c r="O718" s="183">
        <f>SUM(L718+1)</f>
        <v>44533</v>
      </c>
      <c r="P718" s="184"/>
      <c r="Q718" s="185"/>
      <c r="S718" s="11"/>
      <c r="T718" s="190"/>
      <c r="U718" s="187"/>
      <c r="V718" s="187"/>
      <c r="W718" s="187"/>
      <c r="X718" s="187"/>
      <c r="Y718" s="187"/>
      <c r="Z718" s="187"/>
      <c r="AA718" s="187"/>
      <c r="AB718" s="187"/>
      <c r="AC718" s="187"/>
      <c r="AD718" s="187"/>
      <c r="AE718" s="187"/>
      <c r="AF718" s="187"/>
      <c r="AG718" s="181"/>
    </row>
    <row r="719" spans="1:33" ht="18" customHeight="1" outlineLevel="1" thickBot="1" x14ac:dyDescent="0.45">
      <c r="A719" s="232"/>
      <c r="B719" s="192" t="s">
        <v>7</v>
      </c>
      <c r="C719" s="176"/>
      <c r="D719" s="144"/>
      <c r="E719" s="145"/>
      <c r="F719" s="157"/>
      <c r="G719" s="144"/>
      <c r="H719" s="145"/>
      <c r="I719" s="176"/>
      <c r="J719" s="144"/>
      <c r="K719" s="145"/>
      <c r="L719" s="157"/>
      <c r="M719" s="144"/>
      <c r="N719" s="145"/>
      <c r="O719" s="176"/>
      <c r="P719" s="144"/>
      <c r="Q719" s="145"/>
      <c r="S719" s="11"/>
      <c r="T719" s="190"/>
      <c r="U719" s="187"/>
      <c r="V719" s="187"/>
      <c r="W719" s="187"/>
      <c r="X719" s="187"/>
      <c r="Y719" s="187"/>
      <c r="Z719" s="187"/>
      <c r="AA719" s="187"/>
      <c r="AB719" s="187"/>
      <c r="AC719" s="187"/>
      <c r="AD719" s="187"/>
      <c r="AE719" s="187"/>
      <c r="AF719" s="187"/>
      <c r="AG719" s="181"/>
    </row>
    <row r="720" spans="1:33" ht="18" customHeight="1" outlineLevel="1" thickBot="1" x14ac:dyDescent="0.45">
      <c r="A720" s="232"/>
      <c r="B720" s="192"/>
      <c r="C720" s="154"/>
      <c r="D720" s="147"/>
      <c r="E720" s="148"/>
      <c r="F720" s="149"/>
      <c r="G720" s="147"/>
      <c r="H720" s="148"/>
      <c r="I720" s="154"/>
      <c r="J720" s="147"/>
      <c r="K720" s="148"/>
      <c r="L720" s="149"/>
      <c r="M720" s="147"/>
      <c r="N720" s="148"/>
      <c r="O720" s="154"/>
      <c r="P720" s="147"/>
      <c r="Q720" s="148"/>
      <c r="S720" s="11"/>
      <c r="T720" s="190"/>
      <c r="U720" s="187"/>
      <c r="V720" s="187"/>
      <c r="W720" s="187"/>
      <c r="X720" s="187"/>
      <c r="Y720" s="187"/>
      <c r="Z720" s="187"/>
      <c r="AA720" s="187"/>
      <c r="AB720" s="187"/>
      <c r="AC720" s="187"/>
      <c r="AD720" s="187"/>
      <c r="AE720" s="187"/>
      <c r="AF720" s="187"/>
      <c r="AG720" s="181"/>
    </row>
    <row r="721" spans="1:33" ht="18" customHeight="1" outlineLevel="1" thickBot="1" x14ac:dyDescent="0.45">
      <c r="A721" s="232"/>
      <c r="B721" s="192"/>
      <c r="C721" s="155"/>
      <c r="D721" s="147"/>
      <c r="E721" s="148"/>
      <c r="F721" s="150"/>
      <c r="G721" s="147"/>
      <c r="H721" s="148"/>
      <c r="I721" s="155"/>
      <c r="J721" s="147"/>
      <c r="K721" s="148"/>
      <c r="L721" s="150"/>
      <c r="M721" s="147"/>
      <c r="N721" s="148"/>
      <c r="O721" s="155"/>
      <c r="P721" s="147"/>
      <c r="Q721" s="148"/>
      <c r="S721" s="11"/>
      <c r="T721" s="190"/>
      <c r="U721" s="187"/>
      <c r="V721" s="187"/>
      <c r="W721" s="187"/>
      <c r="X721" s="187"/>
      <c r="Y721" s="187"/>
      <c r="Z721" s="187"/>
      <c r="AA721" s="187"/>
      <c r="AB721" s="187"/>
      <c r="AC721" s="187"/>
      <c r="AD721" s="187"/>
      <c r="AE721" s="187"/>
      <c r="AF721" s="187"/>
      <c r="AG721" s="181"/>
    </row>
    <row r="722" spans="1:33" ht="18" customHeight="1" outlineLevel="1" thickBot="1" x14ac:dyDescent="0.45">
      <c r="A722" s="232"/>
      <c r="B722" s="192"/>
      <c r="C722" s="140"/>
      <c r="D722" s="141"/>
      <c r="E722" s="142"/>
      <c r="F722" s="156"/>
      <c r="G722" s="141"/>
      <c r="H722" s="142"/>
      <c r="I722" s="140"/>
      <c r="J722" s="141"/>
      <c r="K722" s="142"/>
      <c r="L722" s="156"/>
      <c r="M722" s="141"/>
      <c r="N722" s="142"/>
      <c r="O722" s="140"/>
      <c r="P722" s="141"/>
      <c r="Q722" s="142"/>
      <c r="S722" s="11"/>
      <c r="T722" s="190"/>
      <c r="U722" s="187"/>
      <c r="V722" s="187"/>
      <c r="W722" s="187"/>
      <c r="X722" s="187"/>
      <c r="Y722" s="187"/>
      <c r="Z722" s="187"/>
      <c r="AA722" s="187"/>
      <c r="AB722" s="187"/>
      <c r="AC722" s="187"/>
      <c r="AD722" s="187"/>
      <c r="AE722" s="187"/>
      <c r="AF722" s="187"/>
      <c r="AG722" s="181"/>
    </row>
    <row r="723" spans="1:33" ht="18" customHeight="1" outlineLevel="1" thickBot="1" x14ac:dyDescent="0.45">
      <c r="A723" s="232"/>
      <c r="B723" s="192" t="s">
        <v>8</v>
      </c>
      <c r="C723" s="143"/>
      <c r="D723" s="144"/>
      <c r="E723" s="145"/>
      <c r="F723" s="143"/>
      <c r="G723" s="144"/>
      <c r="H723" s="145"/>
      <c r="I723" s="143"/>
      <c r="J723" s="144"/>
      <c r="K723" s="144"/>
      <c r="L723" s="143"/>
      <c r="M723" s="144"/>
      <c r="N723" s="145"/>
      <c r="O723" s="143"/>
      <c r="P723" s="144"/>
      <c r="Q723" s="145"/>
      <c r="S723" s="11"/>
      <c r="T723" s="190"/>
      <c r="U723" s="187"/>
      <c r="V723" s="187"/>
      <c r="W723" s="187"/>
      <c r="X723" s="187"/>
      <c r="Y723" s="187"/>
      <c r="Z723" s="187"/>
      <c r="AA723" s="187"/>
      <c r="AB723" s="187"/>
      <c r="AC723" s="187"/>
      <c r="AD723" s="187"/>
      <c r="AE723" s="187"/>
      <c r="AF723" s="187"/>
      <c r="AG723" s="181"/>
    </row>
    <row r="724" spans="1:33" ht="18" customHeight="1" outlineLevel="1" thickBot="1" x14ac:dyDescent="0.45">
      <c r="A724" s="232"/>
      <c r="B724" s="192"/>
      <c r="C724" s="146"/>
      <c r="D724" s="147"/>
      <c r="E724" s="148"/>
      <c r="F724" s="146"/>
      <c r="G724" s="147"/>
      <c r="H724" s="148"/>
      <c r="I724" s="146"/>
      <c r="J724" s="147"/>
      <c r="K724" s="147"/>
      <c r="L724" s="146"/>
      <c r="M724" s="147"/>
      <c r="N724" s="148"/>
      <c r="O724" s="146"/>
      <c r="P724" s="147"/>
      <c r="Q724" s="148"/>
      <c r="S724" s="11"/>
      <c r="T724" s="190"/>
      <c r="U724" s="187"/>
      <c r="V724" s="187"/>
      <c r="W724" s="187"/>
      <c r="X724" s="187"/>
      <c r="Y724" s="187"/>
      <c r="Z724" s="187"/>
      <c r="AA724" s="187"/>
      <c r="AB724" s="187"/>
      <c r="AC724" s="187"/>
      <c r="AD724" s="187"/>
      <c r="AE724" s="187"/>
      <c r="AF724" s="187"/>
      <c r="AG724" s="181"/>
    </row>
    <row r="725" spans="1:33" ht="18" customHeight="1" outlineLevel="1" thickBot="1" x14ac:dyDescent="0.4">
      <c r="A725" s="232"/>
      <c r="B725" s="192"/>
      <c r="C725" s="146"/>
      <c r="D725" s="147"/>
      <c r="E725" s="148"/>
      <c r="F725" s="146"/>
      <c r="G725" s="147"/>
      <c r="H725" s="148"/>
      <c r="I725" s="146"/>
      <c r="J725" s="147"/>
      <c r="K725" s="147"/>
      <c r="L725" s="146"/>
      <c r="M725" s="147"/>
      <c r="N725" s="148"/>
      <c r="O725" s="146"/>
      <c r="P725" s="147"/>
      <c r="Q725" s="148"/>
      <c r="T725" s="190"/>
      <c r="U725" s="187"/>
      <c r="V725" s="187"/>
      <c r="W725" s="187"/>
      <c r="X725" s="187"/>
      <c r="Y725" s="187"/>
      <c r="Z725" s="187"/>
      <c r="AA725" s="187"/>
      <c r="AB725" s="187"/>
      <c r="AC725" s="187"/>
      <c r="AD725" s="187"/>
      <c r="AE725" s="187"/>
      <c r="AF725" s="187"/>
      <c r="AG725" s="181"/>
    </row>
    <row r="726" spans="1:33" ht="18" customHeight="1" outlineLevel="1" thickBot="1" x14ac:dyDescent="0.45">
      <c r="A726" s="232"/>
      <c r="B726" s="192"/>
      <c r="C726" s="140"/>
      <c r="D726" s="141"/>
      <c r="E726" s="142"/>
      <c r="F726" s="140"/>
      <c r="G726" s="141"/>
      <c r="H726" s="142"/>
      <c r="I726" s="140"/>
      <c r="J726" s="141"/>
      <c r="K726" s="142"/>
      <c r="L726" s="140"/>
      <c r="M726" s="141"/>
      <c r="N726" s="142"/>
      <c r="O726" s="140"/>
      <c r="P726" s="141"/>
      <c r="Q726" s="142"/>
      <c r="S726" s="11"/>
      <c r="T726" s="190"/>
      <c r="U726" s="187"/>
      <c r="V726" s="187"/>
      <c r="W726" s="187"/>
      <c r="X726" s="187"/>
      <c r="Y726" s="187"/>
      <c r="Z726" s="187"/>
      <c r="AA726" s="187"/>
      <c r="AB726" s="187"/>
      <c r="AC726" s="187"/>
      <c r="AD726" s="187"/>
      <c r="AE726" s="187"/>
      <c r="AF726" s="187"/>
      <c r="AG726" s="181"/>
    </row>
    <row r="727" spans="1:33" ht="18" customHeight="1" outlineLevel="1" thickBot="1" x14ac:dyDescent="0.45">
      <c r="A727" s="232"/>
      <c r="B727" s="192" t="s">
        <v>9</v>
      </c>
      <c r="C727" s="143"/>
      <c r="D727" s="144"/>
      <c r="E727" s="145"/>
      <c r="F727" s="143"/>
      <c r="G727" s="144"/>
      <c r="H727" s="145"/>
      <c r="I727" s="143"/>
      <c r="J727" s="144"/>
      <c r="K727" s="144"/>
      <c r="L727" s="143"/>
      <c r="M727" s="144"/>
      <c r="N727" s="145"/>
      <c r="O727" s="143"/>
      <c r="P727" s="144"/>
      <c r="Q727" s="145"/>
      <c r="S727" s="11"/>
      <c r="T727" s="190"/>
      <c r="U727" s="187"/>
      <c r="V727" s="187"/>
      <c r="W727" s="187"/>
      <c r="X727" s="187"/>
      <c r="Y727" s="187"/>
      <c r="Z727" s="187"/>
      <c r="AA727" s="187"/>
      <c r="AB727" s="187"/>
      <c r="AC727" s="187"/>
      <c r="AD727" s="187"/>
      <c r="AE727" s="187"/>
      <c r="AF727" s="187"/>
      <c r="AG727" s="181"/>
    </row>
    <row r="728" spans="1:33" ht="18" customHeight="1" outlineLevel="1" thickBot="1" x14ac:dyDescent="0.45">
      <c r="A728" s="232"/>
      <c r="B728" s="192"/>
      <c r="C728" s="146"/>
      <c r="D728" s="147"/>
      <c r="E728" s="148"/>
      <c r="F728" s="146"/>
      <c r="G728" s="147"/>
      <c r="H728" s="148"/>
      <c r="I728" s="146"/>
      <c r="J728" s="147"/>
      <c r="K728" s="147"/>
      <c r="L728" s="146"/>
      <c r="M728" s="147"/>
      <c r="N728" s="148"/>
      <c r="O728" s="146"/>
      <c r="P728" s="147"/>
      <c r="Q728" s="148"/>
      <c r="S728" s="11"/>
      <c r="T728" s="190"/>
      <c r="U728" s="187"/>
      <c r="V728" s="187"/>
      <c r="W728" s="187"/>
      <c r="X728" s="187"/>
      <c r="Y728" s="187"/>
      <c r="Z728" s="187"/>
      <c r="AA728" s="187"/>
      <c r="AB728" s="187"/>
      <c r="AC728" s="187"/>
      <c r="AD728" s="187"/>
      <c r="AE728" s="187"/>
      <c r="AF728" s="187"/>
      <c r="AG728" s="181"/>
    </row>
    <row r="729" spans="1:33" ht="18" customHeight="1" outlineLevel="1" thickBot="1" x14ac:dyDescent="0.45">
      <c r="A729" s="232"/>
      <c r="B729" s="192"/>
      <c r="C729" s="146"/>
      <c r="D729" s="147"/>
      <c r="E729" s="148"/>
      <c r="F729" s="146"/>
      <c r="G729" s="147"/>
      <c r="H729" s="148"/>
      <c r="I729" s="146"/>
      <c r="J729" s="147"/>
      <c r="K729" s="147"/>
      <c r="L729" s="146"/>
      <c r="M729" s="147"/>
      <c r="N729" s="148"/>
      <c r="O729" s="146"/>
      <c r="P729" s="147"/>
      <c r="Q729" s="148"/>
      <c r="S729" s="32"/>
      <c r="T729" s="190"/>
      <c r="U729" s="187"/>
      <c r="V729" s="187"/>
      <c r="W729" s="187"/>
      <c r="X729" s="187"/>
      <c r="Y729" s="187"/>
      <c r="Z729" s="187"/>
      <c r="AA729" s="187"/>
      <c r="AB729" s="187"/>
      <c r="AC729" s="187"/>
      <c r="AD729" s="187"/>
      <c r="AE729" s="187"/>
      <c r="AF729" s="187"/>
      <c r="AG729" s="181"/>
    </row>
    <row r="730" spans="1:33" ht="18" customHeight="1" outlineLevel="1" thickBot="1" x14ac:dyDescent="0.45">
      <c r="A730" s="232"/>
      <c r="B730" s="192"/>
      <c r="C730" s="140"/>
      <c r="D730" s="141"/>
      <c r="E730" s="142"/>
      <c r="F730" s="140"/>
      <c r="G730" s="141"/>
      <c r="H730" s="142"/>
      <c r="I730" s="140"/>
      <c r="J730" s="141"/>
      <c r="K730" s="142"/>
      <c r="L730" s="140"/>
      <c r="M730" s="141"/>
      <c r="N730" s="142"/>
      <c r="O730" s="140"/>
      <c r="P730" s="141"/>
      <c r="Q730" s="142"/>
      <c r="S730" s="10" t="s">
        <v>47</v>
      </c>
      <c r="T730" s="191"/>
      <c r="U730" s="188"/>
      <c r="V730" s="188"/>
      <c r="W730" s="188"/>
      <c r="X730" s="188"/>
      <c r="Y730" s="188"/>
      <c r="Z730" s="188"/>
      <c r="AA730" s="188"/>
      <c r="AB730" s="188"/>
      <c r="AC730" s="188"/>
      <c r="AD730" s="188"/>
      <c r="AE730" s="188"/>
      <c r="AF730" s="188"/>
      <c r="AG730" s="182"/>
    </row>
    <row r="731" spans="1:33" ht="18" customHeight="1" outlineLevel="1" thickBot="1" x14ac:dyDescent="0.4">
      <c r="A731" s="232"/>
      <c r="B731" s="192" t="s">
        <v>10</v>
      </c>
      <c r="C731" s="143"/>
      <c r="D731" s="144"/>
      <c r="E731" s="145"/>
      <c r="F731" s="143"/>
      <c r="G731" s="144"/>
      <c r="H731" s="145"/>
      <c r="I731" s="143"/>
      <c r="J731" s="144"/>
      <c r="K731" s="145"/>
      <c r="L731" s="143"/>
      <c r="M731" s="144"/>
      <c r="N731" s="145"/>
      <c r="O731" s="143"/>
      <c r="P731" s="144"/>
      <c r="Q731" s="145"/>
      <c r="S731" s="8" t="s">
        <v>40</v>
      </c>
      <c r="T731" s="33">
        <v>0</v>
      </c>
      <c r="U731" s="34">
        <v>0</v>
      </c>
      <c r="V731" s="34">
        <v>0</v>
      </c>
      <c r="W731" s="34">
        <v>0</v>
      </c>
      <c r="X731" s="34">
        <v>0</v>
      </c>
      <c r="Y731" s="34">
        <v>0</v>
      </c>
      <c r="Z731" s="34">
        <v>0</v>
      </c>
      <c r="AA731" s="34">
        <v>0</v>
      </c>
      <c r="AB731" s="34">
        <v>0</v>
      </c>
      <c r="AC731" s="34">
        <v>0</v>
      </c>
      <c r="AD731" s="34">
        <v>0</v>
      </c>
      <c r="AE731" s="34">
        <v>0</v>
      </c>
      <c r="AF731" s="34">
        <v>0</v>
      </c>
      <c r="AG731" s="35">
        <v>0</v>
      </c>
    </row>
    <row r="732" spans="1:33" ht="18" customHeight="1" outlineLevel="1" thickBot="1" x14ac:dyDescent="0.4">
      <c r="A732" s="232"/>
      <c r="B732" s="192"/>
      <c r="C732" s="146"/>
      <c r="D732" s="147"/>
      <c r="E732" s="148"/>
      <c r="F732" s="146"/>
      <c r="G732" s="147"/>
      <c r="H732" s="148"/>
      <c r="I732" s="146"/>
      <c r="J732" s="147"/>
      <c r="K732" s="148"/>
      <c r="L732" s="146"/>
      <c r="M732" s="147"/>
      <c r="N732" s="148"/>
      <c r="O732" s="146"/>
      <c r="P732" s="147"/>
      <c r="Q732" s="148"/>
      <c r="S732" s="8" t="s">
        <v>45</v>
      </c>
      <c r="T732" s="36">
        <v>0</v>
      </c>
      <c r="U732" s="37">
        <v>0</v>
      </c>
      <c r="V732" s="37">
        <v>0</v>
      </c>
      <c r="W732" s="37">
        <v>0</v>
      </c>
      <c r="X732" s="37">
        <v>0</v>
      </c>
      <c r="Y732" s="37">
        <v>0</v>
      </c>
      <c r="Z732" s="37">
        <v>0</v>
      </c>
      <c r="AA732" s="37">
        <v>0</v>
      </c>
      <c r="AB732" s="37">
        <v>0</v>
      </c>
      <c r="AC732" s="37">
        <v>0</v>
      </c>
      <c r="AD732" s="37">
        <v>0</v>
      </c>
      <c r="AE732" s="37">
        <v>0</v>
      </c>
      <c r="AF732" s="37">
        <v>0</v>
      </c>
      <c r="AG732" s="38">
        <v>0</v>
      </c>
    </row>
    <row r="733" spans="1:33" ht="18" customHeight="1" outlineLevel="1" thickBot="1" x14ac:dyDescent="0.4">
      <c r="A733" s="232"/>
      <c r="B733" s="192"/>
      <c r="C733" s="146"/>
      <c r="D733" s="147"/>
      <c r="E733" s="148"/>
      <c r="F733" s="146"/>
      <c r="G733" s="147"/>
      <c r="H733" s="148"/>
      <c r="I733" s="146"/>
      <c r="J733" s="147"/>
      <c r="K733" s="148"/>
      <c r="L733" s="146"/>
      <c r="M733" s="147"/>
      <c r="N733" s="148"/>
      <c r="O733" s="146"/>
      <c r="P733" s="147"/>
      <c r="Q733" s="148"/>
      <c r="S733" s="8" t="s">
        <v>46</v>
      </c>
      <c r="T733" s="36">
        <v>0</v>
      </c>
      <c r="U733" s="37">
        <v>0</v>
      </c>
      <c r="V733" s="37">
        <v>0</v>
      </c>
      <c r="W733" s="37">
        <v>0</v>
      </c>
      <c r="X733" s="37">
        <v>0</v>
      </c>
      <c r="Y733" s="37">
        <v>0</v>
      </c>
      <c r="Z733" s="37">
        <v>0</v>
      </c>
      <c r="AA733" s="37">
        <v>0</v>
      </c>
      <c r="AB733" s="37">
        <v>0</v>
      </c>
      <c r="AC733" s="37">
        <v>0</v>
      </c>
      <c r="AD733" s="37">
        <v>0</v>
      </c>
      <c r="AE733" s="37">
        <v>0</v>
      </c>
      <c r="AF733" s="37">
        <v>0</v>
      </c>
      <c r="AG733" s="38">
        <v>0</v>
      </c>
    </row>
    <row r="734" spans="1:33" ht="18" customHeight="1" outlineLevel="1" thickBot="1" x14ac:dyDescent="0.4">
      <c r="A734" s="232"/>
      <c r="B734" s="192"/>
      <c r="C734" s="140"/>
      <c r="D734" s="141"/>
      <c r="E734" s="142"/>
      <c r="F734" s="140"/>
      <c r="G734" s="141"/>
      <c r="H734" s="142"/>
      <c r="I734" s="140"/>
      <c r="J734" s="141"/>
      <c r="K734" s="142"/>
      <c r="L734" s="140"/>
      <c r="M734" s="141"/>
      <c r="N734" s="142"/>
      <c r="O734" s="140"/>
      <c r="P734" s="141"/>
      <c r="Q734" s="142"/>
      <c r="S734" s="8" t="s">
        <v>50</v>
      </c>
      <c r="T734" s="36">
        <v>0</v>
      </c>
      <c r="U734" s="37">
        <v>0</v>
      </c>
      <c r="V734" s="37">
        <v>0</v>
      </c>
      <c r="W734" s="37">
        <v>0</v>
      </c>
      <c r="X734" s="37">
        <v>0</v>
      </c>
      <c r="Y734" s="37">
        <v>0</v>
      </c>
      <c r="Z734" s="37">
        <v>0</v>
      </c>
      <c r="AA734" s="37">
        <v>0</v>
      </c>
      <c r="AB734" s="37">
        <v>0</v>
      </c>
      <c r="AC734" s="37">
        <v>0</v>
      </c>
      <c r="AD734" s="37">
        <v>0</v>
      </c>
      <c r="AE734" s="37">
        <v>0</v>
      </c>
      <c r="AF734" s="37">
        <v>0</v>
      </c>
      <c r="AG734" s="38">
        <v>0</v>
      </c>
    </row>
    <row r="735" spans="1:33" ht="18" customHeight="1" outlineLevel="1" thickBot="1" x14ac:dyDescent="0.4">
      <c r="A735" s="232"/>
      <c r="B735" s="192" t="s">
        <v>11</v>
      </c>
      <c r="C735" s="143"/>
      <c r="D735" s="144"/>
      <c r="E735" s="145"/>
      <c r="F735" s="143"/>
      <c r="G735" s="144"/>
      <c r="H735" s="145"/>
      <c r="I735" s="143"/>
      <c r="J735" s="144"/>
      <c r="K735" s="145"/>
      <c r="L735" s="143"/>
      <c r="M735" s="144"/>
      <c r="N735" s="145"/>
      <c r="O735" s="143"/>
      <c r="P735" s="144"/>
      <c r="Q735" s="145"/>
      <c r="S735" s="8" t="s">
        <v>48</v>
      </c>
      <c r="T735" s="36">
        <v>0</v>
      </c>
      <c r="U735" s="37">
        <v>0</v>
      </c>
      <c r="V735" s="37">
        <v>0</v>
      </c>
      <c r="W735" s="37">
        <v>0</v>
      </c>
      <c r="X735" s="37">
        <v>0</v>
      </c>
      <c r="Y735" s="37">
        <v>0</v>
      </c>
      <c r="Z735" s="37">
        <v>0</v>
      </c>
      <c r="AA735" s="37">
        <v>0</v>
      </c>
      <c r="AB735" s="37">
        <v>0</v>
      </c>
      <c r="AC735" s="37">
        <v>0</v>
      </c>
      <c r="AD735" s="37">
        <v>0</v>
      </c>
      <c r="AE735" s="37">
        <v>0</v>
      </c>
      <c r="AF735" s="37">
        <v>0</v>
      </c>
      <c r="AG735" s="38">
        <v>0</v>
      </c>
    </row>
    <row r="736" spans="1:33" ht="18" customHeight="1" outlineLevel="1" thickBot="1" x14ac:dyDescent="0.4">
      <c r="A736" s="232"/>
      <c r="B736" s="192"/>
      <c r="C736" s="146"/>
      <c r="D736" s="147"/>
      <c r="E736" s="148"/>
      <c r="F736" s="146"/>
      <c r="G736" s="147"/>
      <c r="H736" s="148"/>
      <c r="I736" s="146"/>
      <c r="J736" s="147"/>
      <c r="K736" s="148"/>
      <c r="L736" s="146"/>
      <c r="M736" s="147"/>
      <c r="N736" s="148"/>
      <c r="O736" s="146"/>
      <c r="P736" s="147"/>
      <c r="Q736" s="148"/>
      <c r="S736" s="8" t="s">
        <v>6</v>
      </c>
      <c r="T736" s="39">
        <v>0</v>
      </c>
      <c r="U736" s="40">
        <v>0</v>
      </c>
      <c r="V736" s="40">
        <v>0</v>
      </c>
      <c r="W736" s="40">
        <v>0</v>
      </c>
      <c r="X736" s="40">
        <v>0</v>
      </c>
      <c r="Y736" s="40">
        <v>0</v>
      </c>
      <c r="Z736" s="40">
        <v>0</v>
      </c>
      <c r="AA736" s="40">
        <v>0</v>
      </c>
      <c r="AB736" s="40">
        <v>0</v>
      </c>
      <c r="AC736" s="40">
        <v>0</v>
      </c>
      <c r="AD736" s="40">
        <v>0</v>
      </c>
      <c r="AE736" s="40">
        <v>0</v>
      </c>
      <c r="AF736" s="40">
        <v>0</v>
      </c>
      <c r="AG736" s="41">
        <v>0</v>
      </c>
    </row>
    <row r="737" spans="1:33" ht="18" customHeight="1" outlineLevel="1" thickBot="1" x14ac:dyDescent="0.4">
      <c r="A737" s="232"/>
      <c r="B737" s="192"/>
      <c r="C737" s="146"/>
      <c r="D737" s="147"/>
      <c r="E737" s="148"/>
      <c r="F737" s="146"/>
      <c r="G737" s="147"/>
      <c r="H737" s="148"/>
      <c r="I737" s="146"/>
      <c r="J737" s="147"/>
      <c r="K737" s="148"/>
      <c r="L737" s="146"/>
      <c r="M737" s="147"/>
      <c r="N737" s="148"/>
      <c r="O737" s="146"/>
      <c r="P737" s="147"/>
      <c r="Q737" s="148"/>
    </row>
    <row r="738" spans="1:33" ht="18" customHeight="1" outlineLevel="1" thickBot="1" x14ac:dyDescent="0.4">
      <c r="A738" s="232"/>
      <c r="B738" s="200"/>
      <c r="C738" s="140"/>
      <c r="D738" s="141"/>
      <c r="E738" s="142"/>
      <c r="F738" s="140"/>
      <c r="G738" s="141"/>
      <c r="H738" s="142"/>
      <c r="I738" s="140"/>
      <c r="J738" s="141"/>
      <c r="K738" s="142"/>
      <c r="L738" s="140"/>
      <c r="M738" s="141"/>
      <c r="N738" s="142"/>
      <c r="O738" s="140"/>
      <c r="P738" s="141"/>
      <c r="Q738" s="142"/>
      <c r="S738" s="8" t="s">
        <v>44</v>
      </c>
      <c r="T738" s="42">
        <f t="shared" ref="T738:AG738" si="29">SUM(T731:T735)</f>
        <v>0</v>
      </c>
      <c r="U738" s="43">
        <f t="shared" si="29"/>
        <v>0</v>
      </c>
      <c r="V738" s="43">
        <f t="shared" si="29"/>
        <v>0</v>
      </c>
      <c r="W738" s="43">
        <f t="shared" si="29"/>
        <v>0</v>
      </c>
      <c r="X738" s="43">
        <f t="shared" si="29"/>
        <v>0</v>
      </c>
      <c r="Y738" s="43">
        <f t="shared" si="29"/>
        <v>0</v>
      </c>
      <c r="Z738" s="43">
        <f t="shared" si="29"/>
        <v>0</v>
      </c>
      <c r="AA738" s="43">
        <f t="shared" si="29"/>
        <v>0</v>
      </c>
      <c r="AB738" s="43">
        <f t="shared" si="29"/>
        <v>0</v>
      </c>
      <c r="AC738" s="43">
        <f t="shared" si="29"/>
        <v>0</v>
      </c>
      <c r="AD738" s="43">
        <f t="shared" si="29"/>
        <v>0</v>
      </c>
      <c r="AE738" s="43">
        <f t="shared" si="29"/>
        <v>0</v>
      </c>
      <c r="AF738" s="43">
        <f t="shared" si="29"/>
        <v>0</v>
      </c>
      <c r="AG738" s="43">
        <f t="shared" si="29"/>
        <v>0</v>
      </c>
    </row>
    <row r="739" spans="1:33" ht="18" customHeight="1" outlineLevel="1" thickBot="1" x14ac:dyDescent="0.4">
      <c r="A739" s="232"/>
      <c r="B739" s="192" t="s">
        <v>67</v>
      </c>
      <c r="C739" s="143"/>
      <c r="D739" s="144"/>
      <c r="E739" s="145"/>
      <c r="F739" s="143"/>
      <c r="G739" s="144"/>
      <c r="H739" s="145"/>
      <c r="I739" s="143"/>
      <c r="J739" s="144"/>
      <c r="K739" s="145"/>
      <c r="L739" s="143"/>
      <c r="M739" s="144"/>
      <c r="N739" s="145"/>
      <c r="O739" s="143"/>
      <c r="P739" s="144"/>
      <c r="Q739" s="145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</row>
    <row r="740" spans="1:33" ht="18" customHeight="1" outlineLevel="1" thickBot="1" x14ac:dyDescent="0.4">
      <c r="A740" s="232"/>
      <c r="B740" s="192"/>
      <c r="C740" s="146"/>
      <c r="D740" s="147"/>
      <c r="E740" s="148"/>
      <c r="F740" s="146"/>
      <c r="G740" s="147"/>
      <c r="H740" s="148"/>
      <c r="I740" s="146"/>
      <c r="J740" s="147"/>
      <c r="K740" s="148"/>
      <c r="L740" s="146"/>
      <c r="M740" s="147"/>
      <c r="N740" s="148"/>
      <c r="O740" s="146"/>
      <c r="P740" s="147"/>
      <c r="Q740" s="148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</row>
    <row r="741" spans="1:33" ht="18" customHeight="1" outlineLevel="1" thickBot="1" x14ac:dyDescent="0.4">
      <c r="A741" s="232"/>
      <c r="B741" s="192"/>
      <c r="C741" s="146"/>
      <c r="D741" s="147"/>
      <c r="E741" s="148"/>
      <c r="F741" s="146"/>
      <c r="G741" s="147"/>
      <c r="H741" s="148"/>
      <c r="I741" s="146"/>
      <c r="J741" s="147"/>
      <c r="K741" s="148"/>
      <c r="L741" s="146"/>
      <c r="M741" s="147"/>
      <c r="N741" s="148"/>
      <c r="O741" s="146"/>
      <c r="P741" s="147"/>
      <c r="Q741" s="148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</row>
    <row r="742" spans="1:33" ht="18" customHeight="1" outlineLevel="1" thickBot="1" x14ac:dyDescent="0.4">
      <c r="A742" s="232"/>
      <c r="B742" s="200"/>
      <c r="C742" s="140"/>
      <c r="D742" s="141"/>
      <c r="E742" s="142"/>
      <c r="F742" s="140"/>
      <c r="G742" s="141"/>
      <c r="H742" s="142"/>
      <c r="I742" s="140"/>
      <c r="J742" s="141"/>
      <c r="K742" s="142"/>
      <c r="L742" s="140"/>
      <c r="M742" s="141"/>
      <c r="N742" s="142"/>
      <c r="O742" s="140"/>
      <c r="P742" s="141"/>
      <c r="Q742" s="142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</row>
    <row r="743" spans="1:33" ht="18" customHeight="1" outlineLevel="1" thickBot="1" x14ac:dyDescent="0.4">
      <c r="A743" s="232"/>
      <c r="B743" s="73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5"/>
      <c r="P743" s="74"/>
      <c r="Q743" s="76"/>
    </row>
    <row r="744" spans="1:33" ht="18" customHeight="1" outlineLevel="1" thickBot="1" x14ac:dyDescent="0.4">
      <c r="A744" s="232"/>
      <c r="B744" s="194" t="s">
        <v>68</v>
      </c>
      <c r="C744" s="176"/>
      <c r="D744" s="144"/>
      <c r="E744" s="145"/>
      <c r="F744" s="157"/>
      <c r="G744" s="144"/>
      <c r="H744" s="145"/>
      <c r="I744" s="157"/>
      <c r="J744" s="144"/>
      <c r="K744" s="145"/>
      <c r="L744" s="157"/>
      <c r="M744" s="144"/>
      <c r="N744" s="145"/>
      <c r="O744" s="176"/>
      <c r="P744" s="144"/>
      <c r="Q744" s="145"/>
    </row>
    <row r="745" spans="1:33" ht="18" customHeight="1" outlineLevel="1" thickBot="1" x14ac:dyDescent="0.4">
      <c r="A745" s="232"/>
      <c r="B745" s="195"/>
      <c r="C745" s="154"/>
      <c r="D745" s="147"/>
      <c r="E745" s="148"/>
      <c r="F745" s="149"/>
      <c r="G745" s="147"/>
      <c r="H745" s="148"/>
      <c r="I745" s="149"/>
      <c r="J745" s="147"/>
      <c r="K745" s="148"/>
      <c r="L745" s="149"/>
      <c r="M745" s="147"/>
      <c r="N745" s="148"/>
      <c r="O745" s="154"/>
      <c r="P745" s="147"/>
      <c r="Q745" s="148"/>
    </row>
    <row r="746" spans="1:33" ht="18" customHeight="1" outlineLevel="1" thickBot="1" x14ac:dyDescent="0.4">
      <c r="A746" s="232"/>
      <c r="B746" s="195"/>
      <c r="C746" s="155"/>
      <c r="D746" s="147"/>
      <c r="E746" s="148"/>
      <c r="F746" s="150"/>
      <c r="G746" s="147"/>
      <c r="H746" s="148"/>
      <c r="I746" s="150"/>
      <c r="J746" s="147"/>
      <c r="K746" s="148"/>
      <c r="L746" s="150"/>
      <c r="M746" s="147"/>
      <c r="N746" s="148"/>
      <c r="O746" s="155"/>
      <c r="P746" s="147"/>
      <c r="Q746" s="148"/>
    </row>
    <row r="747" spans="1:33" ht="18" customHeight="1" outlineLevel="1" thickBot="1" x14ac:dyDescent="0.4">
      <c r="A747" s="232"/>
      <c r="B747" s="196"/>
      <c r="C747" s="140"/>
      <c r="D747" s="141"/>
      <c r="E747" s="142"/>
      <c r="F747" s="156"/>
      <c r="G747" s="141"/>
      <c r="H747" s="142"/>
      <c r="I747" s="156"/>
      <c r="J747" s="141"/>
      <c r="K747" s="142"/>
      <c r="L747" s="156"/>
      <c r="M747" s="141"/>
      <c r="N747" s="142"/>
      <c r="O747" s="140"/>
      <c r="P747" s="141"/>
      <c r="Q747" s="142"/>
    </row>
    <row r="748" spans="1:33" ht="18" customHeight="1" outlineLevel="1" thickBot="1" x14ac:dyDescent="0.4">
      <c r="A748" s="232"/>
      <c r="B748" s="193" t="s">
        <v>12</v>
      </c>
      <c r="C748" s="143"/>
      <c r="D748" s="144"/>
      <c r="E748" s="145"/>
      <c r="F748" s="157" t="s">
        <v>156</v>
      </c>
      <c r="G748" s="144"/>
      <c r="H748" s="145"/>
      <c r="I748" s="157" t="s">
        <v>156</v>
      </c>
      <c r="J748" s="144"/>
      <c r="K748" s="144"/>
      <c r="L748" s="157" t="s">
        <v>156</v>
      </c>
      <c r="M748" s="144"/>
      <c r="N748" s="145"/>
      <c r="O748" s="143"/>
      <c r="P748" s="144"/>
      <c r="Q748" s="145"/>
    </row>
    <row r="749" spans="1:33" ht="18" customHeight="1" outlineLevel="1" thickBot="1" x14ac:dyDescent="0.4">
      <c r="A749" s="232"/>
      <c r="B749" s="192"/>
      <c r="C749" s="146"/>
      <c r="D749" s="147"/>
      <c r="E749" s="148"/>
      <c r="F749" s="149"/>
      <c r="G749" s="147"/>
      <c r="H749" s="148"/>
      <c r="I749" s="149"/>
      <c r="J749" s="147"/>
      <c r="K749" s="147"/>
      <c r="L749" s="149"/>
      <c r="M749" s="147"/>
      <c r="N749" s="148"/>
      <c r="O749" s="146"/>
      <c r="P749" s="147"/>
      <c r="Q749" s="148"/>
    </row>
    <row r="750" spans="1:33" ht="18" customHeight="1" outlineLevel="1" thickBot="1" x14ac:dyDescent="0.4">
      <c r="A750" s="232"/>
      <c r="B750" s="192"/>
      <c r="C750" s="146"/>
      <c r="D750" s="147"/>
      <c r="E750" s="148"/>
      <c r="F750" s="150"/>
      <c r="G750" s="147"/>
      <c r="H750" s="148"/>
      <c r="I750" s="150"/>
      <c r="J750" s="147"/>
      <c r="K750" s="147"/>
      <c r="L750" s="150"/>
      <c r="M750" s="147"/>
      <c r="N750" s="148"/>
      <c r="O750" s="146"/>
      <c r="P750" s="147"/>
      <c r="Q750" s="148"/>
    </row>
    <row r="751" spans="1:33" ht="18" customHeight="1" outlineLevel="1" thickBot="1" x14ac:dyDescent="0.4">
      <c r="A751" s="232"/>
      <c r="B751" s="192"/>
      <c r="C751" s="140"/>
      <c r="D751" s="141"/>
      <c r="E751" s="142"/>
      <c r="F751" s="156"/>
      <c r="G751" s="141"/>
      <c r="H751" s="142"/>
      <c r="I751" s="156"/>
      <c r="J751" s="141"/>
      <c r="K751" s="142"/>
      <c r="L751" s="156"/>
      <c r="M751" s="141"/>
      <c r="N751" s="142"/>
      <c r="O751" s="140"/>
      <c r="P751" s="141"/>
      <c r="Q751" s="142"/>
    </row>
    <row r="752" spans="1:33" ht="18" customHeight="1" outlineLevel="1" thickBot="1" x14ac:dyDescent="0.4">
      <c r="A752" s="232"/>
      <c r="B752" s="192" t="s">
        <v>13</v>
      </c>
      <c r="C752" s="143"/>
      <c r="D752" s="144"/>
      <c r="E752" s="145"/>
      <c r="F752" s="143"/>
      <c r="G752" s="144"/>
      <c r="H752" s="145"/>
      <c r="I752" s="143"/>
      <c r="J752" s="144"/>
      <c r="K752" s="144"/>
      <c r="L752" s="143"/>
      <c r="M752" s="144"/>
      <c r="N752" s="145"/>
      <c r="O752" s="143"/>
      <c r="P752" s="144"/>
      <c r="Q752" s="145"/>
    </row>
    <row r="753" spans="1:17" ht="18" customHeight="1" outlineLevel="1" thickBot="1" x14ac:dyDescent="0.4">
      <c r="A753" s="232"/>
      <c r="B753" s="192"/>
      <c r="C753" s="146"/>
      <c r="D753" s="147"/>
      <c r="E753" s="148"/>
      <c r="F753" s="146"/>
      <c r="G753" s="147"/>
      <c r="H753" s="148"/>
      <c r="I753" s="146"/>
      <c r="J753" s="147"/>
      <c r="K753" s="147"/>
      <c r="L753" s="146"/>
      <c r="M753" s="147"/>
      <c r="N753" s="148"/>
      <c r="O753" s="146"/>
      <c r="P753" s="147"/>
      <c r="Q753" s="148"/>
    </row>
    <row r="754" spans="1:17" ht="18" customHeight="1" outlineLevel="1" thickBot="1" x14ac:dyDescent="0.4">
      <c r="A754" s="232"/>
      <c r="B754" s="192"/>
      <c r="C754" s="146"/>
      <c r="D754" s="147"/>
      <c r="E754" s="148"/>
      <c r="F754" s="146"/>
      <c r="G754" s="147"/>
      <c r="H754" s="148"/>
      <c r="I754" s="146"/>
      <c r="J754" s="147"/>
      <c r="K754" s="147"/>
      <c r="L754" s="146"/>
      <c r="M754" s="147"/>
      <c r="N754" s="148"/>
      <c r="O754" s="146"/>
      <c r="P754" s="147"/>
      <c r="Q754" s="148"/>
    </row>
    <row r="755" spans="1:17" ht="18" customHeight="1" outlineLevel="1" thickBot="1" x14ac:dyDescent="0.4">
      <c r="A755" s="232"/>
      <c r="B755" s="192"/>
      <c r="C755" s="140"/>
      <c r="D755" s="141"/>
      <c r="E755" s="142"/>
      <c r="F755" s="140"/>
      <c r="G755" s="141"/>
      <c r="H755" s="142"/>
      <c r="I755" s="140"/>
      <c r="J755" s="141"/>
      <c r="K755" s="142"/>
      <c r="L755" s="140"/>
      <c r="M755" s="141"/>
      <c r="N755" s="142"/>
      <c r="O755" s="140"/>
      <c r="P755" s="141"/>
      <c r="Q755" s="142"/>
    </row>
    <row r="756" spans="1:17" ht="18" customHeight="1" outlineLevel="1" thickBot="1" x14ac:dyDescent="0.4">
      <c r="A756" s="232"/>
      <c r="B756" s="192" t="s">
        <v>18</v>
      </c>
      <c r="C756" s="143"/>
      <c r="D756" s="144"/>
      <c r="E756" s="145"/>
      <c r="F756" s="157"/>
      <c r="G756" s="144"/>
      <c r="H756" s="145"/>
      <c r="I756" s="143"/>
      <c r="J756" s="144"/>
      <c r="K756" s="145"/>
      <c r="L756" s="143"/>
      <c r="M756" s="144"/>
      <c r="N756" s="145"/>
      <c r="O756" s="143"/>
      <c r="P756" s="144"/>
      <c r="Q756" s="145"/>
    </row>
    <row r="757" spans="1:17" ht="18" customHeight="1" outlineLevel="1" thickBot="1" x14ac:dyDescent="0.4">
      <c r="A757" s="232"/>
      <c r="B757" s="192"/>
      <c r="C757" s="146"/>
      <c r="D757" s="147"/>
      <c r="E757" s="148"/>
      <c r="F757" s="149"/>
      <c r="G757" s="147"/>
      <c r="H757" s="148"/>
      <c r="I757" s="146"/>
      <c r="J757" s="147"/>
      <c r="K757" s="148"/>
      <c r="L757" s="146"/>
      <c r="M757" s="147"/>
      <c r="N757" s="148"/>
      <c r="O757" s="146"/>
      <c r="P757" s="147"/>
      <c r="Q757" s="148"/>
    </row>
    <row r="758" spans="1:17" ht="18" customHeight="1" outlineLevel="1" thickBot="1" x14ac:dyDescent="0.4">
      <c r="A758" s="232"/>
      <c r="B758" s="192"/>
      <c r="C758" s="146"/>
      <c r="D758" s="147"/>
      <c r="E758" s="148"/>
      <c r="F758" s="150"/>
      <c r="G758" s="147"/>
      <c r="H758" s="148"/>
      <c r="I758" s="146"/>
      <c r="J758" s="147"/>
      <c r="K758" s="148"/>
      <c r="L758" s="146"/>
      <c r="M758" s="147"/>
      <c r="N758" s="148"/>
      <c r="O758" s="146"/>
      <c r="P758" s="147"/>
      <c r="Q758" s="148"/>
    </row>
    <row r="759" spans="1:17" ht="18" customHeight="1" outlineLevel="1" thickBot="1" x14ac:dyDescent="0.4">
      <c r="A759" s="232"/>
      <c r="B759" s="192"/>
      <c r="C759" s="140"/>
      <c r="D759" s="141"/>
      <c r="E759" s="142"/>
      <c r="F759" s="156"/>
      <c r="G759" s="141"/>
      <c r="H759" s="142"/>
      <c r="I759" s="140"/>
      <c r="J759" s="141"/>
      <c r="K759" s="142"/>
      <c r="L759" s="140"/>
      <c r="M759" s="141"/>
      <c r="N759" s="142"/>
      <c r="O759" s="140"/>
      <c r="P759" s="141"/>
      <c r="Q759" s="142"/>
    </row>
    <row r="760" spans="1:17" ht="18" customHeight="1" outlineLevel="1" thickBot="1" x14ac:dyDescent="0.4">
      <c r="A760" s="232"/>
      <c r="B760" s="192" t="s">
        <v>19</v>
      </c>
      <c r="C760" s="143"/>
      <c r="D760" s="144"/>
      <c r="E760" s="145"/>
      <c r="F760" s="143"/>
      <c r="G760" s="144"/>
      <c r="H760" s="145"/>
      <c r="I760" s="143"/>
      <c r="J760" s="144"/>
      <c r="K760" s="145"/>
      <c r="L760" s="143"/>
      <c r="M760" s="144"/>
      <c r="N760" s="145"/>
      <c r="O760" s="143"/>
      <c r="P760" s="144"/>
      <c r="Q760" s="145"/>
    </row>
    <row r="761" spans="1:17" ht="18" customHeight="1" outlineLevel="1" thickBot="1" x14ac:dyDescent="0.4">
      <c r="A761" s="232"/>
      <c r="B761" s="192"/>
      <c r="C761" s="146"/>
      <c r="D761" s="147"/>
      <c r="E761" s="148"/>
      <c r="F761" s="146"/>
      <c r="G761" s="147"/>
      <c r="H761" s="148"/>
      <c r="I761" s="146"/>
      <c r="J761" s="147"/>
      <c r="K761" s="148"/>
      <c r="L761" s="146"/>
      <c r="M761" s="147"/>
      <c r="N761" s="148"/>
      <c r="O761" s="146"/>
      <c r="P761" s="147"/>
      <c r="Q761" s="148"/>
    </row>
    <row r="762" spans="1:17" ht="18" customHeight="1" outlineLevel="1" thickBot="1" x14ac:dyDescent="0.4">
      <c r="A762" s="232"/>
      <c r="B762" s="192"/>
      <c r="C762" s="146"/>
      <c r="D762" s="147"/>
      <c r="E762" s="148"/>
      <c r="F762" s="146"/>
      <c r="G762" s="147"/>
      <c r="H762" s="148"/>
      <c r="I762" s="146"/>
      <c r="J762" s="147"/>
      <c r="K762" s="148"/>
      <c r="L762" s="146"/>
      <c r="M762" s="147"/>
      <c r="N762" s="148"/>
      <c r="O762" s="146"/>
      <c r="P762" s="147"/>
      <c r="Q762" s="148"/>
    </row>
    <row r="763" spans="1:17" ht="18" customHeight="1" outlineLevel="1" thickBot="1" x14ac:dyDescent="0.4">
      <c r="A763" s="232"/>
      <c r="B763" s="192"/>
      <c r="C763" s="140"/>
      <c r="D763" s="141"/>
      <c r="E763" s="142"/>
      <c r="F763" s="140"/>
      <c r="G763" s="141"/>
      <c r="H763" s="142"/>
      <c r="I763" s="140"/>
      <c r="J763" s="141"/>
      <c r="K763" s="142"/>
      <c r="L763" s="140"/>
      <c r="M763" s="141"/>
      <c r="N763" s="142"/>
      <c r="O763" s="140"/>
      <c r="P763" s="141"/>
      <c r="Q763" s="142"/>
    </row>
    <row r="764" spans="1:17" ht="18" customHeight="1" outlineLevel="1" thickBot="1" x14ac:dyDescent="0.4">
      <c r="A764" s="232"/>
      <c r="B764" s="192" t="s">
        <v>20</v>
      </c>
      <c r="C764" s="143"/>
      <c r="D764" s="144"/>
      <c r="E764" s="145"/>
      <c r="F764" s="143"/>
      <c r="G764" s="144"/>
      <c r="H764" s="145"/>
      <c r="I764" s="143"/>
      <c r="J764" s="144"/>
      <c r="K764" s="145"/>
      <c r="L764" s="143"/>
      <c r="M764" s="144"/>
      <c r="N764" s="145"/>
      <c r="O764" s="143"/>
      <c r="P764" s="144"/>
      <c r="Q764" s="145"/>
    </row>
    <row r="765" spans="1:17" ht="18" customHeight="1" outlineLevel="1" thickBot="1" x14ac:dyDescent="0.4">
      <c r="A765" s="232"/>
      <c r="B765" s="192"/>
      <c r="C765" s="146"/>
      <c r="D765" s="147"/>
      <c r="E765" s="148"/>
      <c r="F765" s="146"/>
      <c r="G765" s="147"/>
      <c r="H765" s="148"/>
      <c r="I765" s="146"/>
      <c r="J765" s="147"/>
      <c r="K765" s="148"/>
      <c r="L765" s="146"/>
      <c r="M765" s="147"/>
      <c r="N765" s="148"/>
      <c r="O765" s="146"/>
      <c r="P765" s="147"/>
      <c r="Q765" s="148"/>
    </row>
    <row r="766" spans="1:17" ht="18" customHeight="1" outlineLevel="1" thickBot="1" x14ac:dyDescent="0.4">
      <c r="A766" s="232"/>
      <c r="B766" s="192"/>
      <c r="C766" s="146"/>
      <c r="D766" s="147"/>
      <c r="E766" s="148"/>
      <c r="F766" s="146"/>
      <c r="G766" s="147"/>
      <c r="H766" s="148"/>
      <c r="I766" s="146"/>
      <c r="J766" s="147"/>
      <c r="K766" s="148"/>
      <c r="L766" s="146"/>
      <c r="M766" s="147"/>
      <c r="N766" s="148"/>
      <c r="O766" s="146"/>
      <c r="P766" s="147"/>
      <c r="Q766" s="148"/>
    </row>
    <row r="767" spans="1:17" ht="18" customHeight="1" outlineLevel="1" thickBot="1" x14ac:dyDescent="0.4">
      <c r="A767" s="233"/>
      <c r="B767" s="192"/>
      <c r="C767" s="140"/>
      <c r="D767" s="141"/>
      <c r="E767" s="142"/>
      <c r="F767" s="140"/>
      <c r="G767" s="141"/>
      <c r="H767" s="142"/>
      <c r="I767" s="140"/>
      <c r="J767" s="141"/>
      <c r="K767" s="142"/>
      <c r="L767" s="140"/>
      <c r="M767" s="141"/>
      <c r="N767" s="142"/>
      <c r="O767" s="140"/>
      <c r="P767" s="141"/>
      <c r="Q767" s="142"/>
    </row>
    <row r="768" spans="1:17" ht="18" customHeight="1" outlineLevel="1" x14ac:dyDescent="0.7"/>
    <row r="769" spans="1:33" ht="18" customHeight="1" outlineLevel="1" thickBot="1" x14ac:dyDescent="0.75"/>
    <row r="770" spans="1:33" ht="18" customHeight="1" outlineLevel="1" x14ac:dyDescent="0.35">
      <c r="A770" s="231">
        <f>A717+1</f>
        <v>14</v>
      </c>
      <c r="B770" s="204" t="s">
        <v>0</v>
      </c>
      <c r="C770" s="177" t="s">
        <v>1</v>
      </c>
      <c r="D770" s="178"/>
      <c r="E770" s="179"/>
      <c r="F770" s="177" t="s">
        <v>2</v>
      </c>
      <c r="G770" s="178"/>
      <c r="H770" s="179"/>
      <c r="I770" s="177" t="s">
        <v>3</v>
      </c>
      <c r="J770" s="178"/>
      <c r="K770" s="179"/>
      <c r="L770" s="177" t="s">
        <v>4</v>
      </c>
      <c r="M770" s="178"/>
      <c r="N770" s="179"/>
      <c r="O770" s="177" t="s">
        <v>5</v>
      </c>
      <c r="P770" s="178"/>
      <c r="Q770" s="179"/>
      <c r="T770" s="189" t="str">
        <f>T717</f>
        <v>Fundamentos de sistemas aéreos non tripulados</v>
      </c>
      <c r="U770" s="186" t="str">
        <f t="shared" ref="U770:W770" si="30">U717</f>
        <v>Operacións, lexislación e certificación</v>
      </c>
      <c r="V770" s="186" t="str">
        <f t="shared" si="30"/>
        <v>Aerodinámica, mecánica de voo e propulsión</v>
      </c>
      <c r="W770" s="186" t="str">
        <f t="shared" si="30"/>
        <v>Sistemas de observación</v>
      </c>
      <c r="X770" s="186"/>
      <c r="Y770" s="186"/>
      <c r="Z770" s="186"/>
      <c r="AA770" s="186"/>
      <c r="AB770" s="186"/>
      <c r="AC770" s="186"/>
      <c r="AD770" s="186"/>
      <c r="AE770" s="186"/>
      <c r="AF770" s="186"/>
      <c r="AG770" s="180"/>
    </row>
    <row r="771" spans="1:33" ht="18" customHeight="1" outlineLevel="1" thickBot="1" x14ac:dyDescent="0.45">
      <c r="A771" s="232"/>
      <c r="B771" s="205"/>
      <c r="C771" s="183">
        <f>SUM(C718,7)</f>
        <v>44536</v>
      </c>
      <c r="D771" s="184"/>
      <c r="E771" s="185"/>
      <c r="F771" s="183">
        <f>SUM(C771+1)</f>
        <v>44537</v>
      </c>
      <c r="G771" s="184"/>
      <c r="H771" s="185"/>
      <c r="I771" s="183">
        <f>SUM(F771+1)</f>
        <v>44538</v>
      </c>
      <c r="J771" s="184"/>
      <c r="K771" s="185"/>
      <c r="L771" s="183">
        <f>SUM(I771+1)</f>
        <v>44539</v>
      </c>
      <c r="M771" s="184"/>
      <c r="N771" s="185"/>
      <c r="O771" s="183">
        <f>SUM(L771+1)</f>
        <v>44540</v>
      </c>
      <c r="P771" s="184"/>
      <c r="Q771" s="185"/>
      <c r="S771" s="11"/>
      <c r="T771" s="190"/>
      <c r="U771" s="187"/>
      <c r="V771" s="187"/>
      <c r="W771" s="187"/>
      <c r="X771" s="187"/>
      <c r="Y771" s="187"/>
      <c r="Z771" s="187"/>
      <c r="AA771" s="187"/>
      <c r="AB771" s="187"/>
      <c r="AC771" s="187"/>
      <c r="AD771" s="187"/>
      <c r="AE771" s="187"/>
      <c r="AF771" s="187"/>
      <c r="AG771" s="181"/>
    </row>
    <row r="772" spans="1:33" ht="18" customHeight="1" outlineLevel="1" thickBot="1" x14ac:dyDescent="0.45">
      <c r="A772" s="232"/>
      <c r="B772" s="192" t="s">
        <v>7</v>
      </c>
      <c r="C772" s="165"/>
      <c r="D772" s="166"/>
      <c r="E772" s="167"/>
      <c r="F772" s="157"/>
      <c r="G772" s="144"/>
      <c r="H772" s="145"/>
      <c r="I772" s="166"/>
      <c r="J772" s="166"/>
      <c r="K772" s="166"/>
      <c r="L772" s="157"/>
      <c r="M772" s="144"/>
      <c r="N772" s="145"/>
      <c r="O772" s="176"/>
      <c r="P772" s="144"/>
      <c r="Q772" s="145"/>
      <c r="S772" s="11"/>
      <c r="T772" s="190"/>
      <c r="U772" s="187"/>
      <c r="V772" s="187"/>
      <c r="W772" s="187"/>
      <c r="X772" s="187"/>
      <c r="Y772" s="187"/>
      <c r="Z772" s="187"/>
      <c r="AA772" s="187"/>
      <c r="AB772" s="187"/>
      <c r="AC772" s="187"/>
      <c r="AD772" s="187"/>
      <c r="AE772" s="187"/>
      <c r="AF772" s="187"/>
      <c r="AG772" s="181"/>
    </row>
    <row r="773" spans="1:33" ht="18" customHeight="1" outlineLevel="1" thickBot="1" x14ac:dyDescent="0.45">
      <c r="A773" s="232"/>
      <c r="B773" s="192"/>
      <c r="C773" s="168"/>
      <c r="D773" s="169"/>
      <c r="E773" s="170"/>
      <c r="F773" s="149"/>
      <c r="G773" s="147"/>
      <c r="H773" s="148"/>
      <c r="I773" s="169"/>
      <c r="J773" s="169"/>
      <c r="K773" s="169"/>
      <c r="L773" s="149"/>
      <c r="M773" s="147"/>
      <c r="N773" s="148"/>
      <c r="O773" s="154"/>
      <c r="P773" s="147"/>
      <c r="Q773" s="148"/>
      <c r="S773" s="11"/>
      <c r="T773" s="190"/>
      <c r="U773" s="187"/>
      <c r="V773" s="187"/>
      <c r="W773" s="187"/>
      <c r="X773" s="187"/>
      <c r="Y773" s="187"/>
      <c r="Z773" s="187"/>
      <c r="AA773" s="187"/>
      <c r="AB773" s="187"/>
      <c r="AC773" s="187"/>
      <c r="AD773" s="187"/>
      <c r="AE773" s="187"/>
      <c r="AF773" s="187"/>
      <c r="AG773" s="181"/>
    </row>
    <row r="774" spans="1:33" ht="18" customHeight="1" outlineLevel="1" thickBot="1" x14ac:dyDescent="0.45">
      <c r="A774" s="232"/>
      <c r="B774" s="192"/>
      <c r="C774" s="168"/>
      <c r="D774" s="169"/>
      <c r="E774" s="170"/>
      <c r="F774" s="150"/>
      <c r="G774" s="147"/>
      <c r="H774" s="148"/>
      <c r="I774" s="169"/>
      <c r="J774" s="169"/>
      <c r="K774" s="169"/>
      <c r="L774" s="150"/>
      <c r="M774" s="147"/>
      <c r="N774" s="148"/>
      <c r="O774" s="155"/>
      <c r="P774" s="147"/>
      <c r="Q774" s="148"/>
      <c r="S774" s="11"/>
      <c r="T774" s="190"/>
      <c r="U774" s="187"/>
      <c r="V774" s="187"/>
      <c r="W774" s="187"/>
      <c r="X774" s="187"/>
      <c r="Y774" s="187"/>
      <c r="Z774" s="187"/>
      <c r="AA774" s="187"/>
      <c r="AB774" s="187"/>
      <c r="AC774" s="187"/>
      <c r="AD774" s="187"/>
      <c r="AE774" s="187"/>
      <c r="AF774" s="187"/>
      <c r="AG774" s="181"/>
    </row>
    <row r="775" spans="1:33" ht="18" customHeight="1" outlineLevel="1" thickBot="1" x14ac:dyDescent="0.45">
      <c r="A775" s="232"/>
      <c r="B775" s="192"/>
      <c r="C775" s="168"/>
      <c r="D775" s="169"/>
      <c r="E775" s="170"/>
      <c r="F775" s="239"/>
      <c r="G775" s="240"/>
      <c r="H775" s="241"/>
      <c r="I775" s="168"/>
      <c r="J775" s="169"/>
      <c r="K775" s="170"/>
      <c r="L775" s="156"/>
      <c r="M775" s="141"/>
      <c r="N775" s="142"/>
      <c r="O775" s="140"/>
      <c r="P775" s="141"/>
      <c r="Q775" s="142"/>
      <c r="S775" s="11"/>
      <c r="T775" s="190"/>
      <c r="U775" s="187"/>
      <c r="V775" s="187"/>
      <c r="W775" s="187"/>
      <c r="X775" s="187"/>
      <c r="Y775" s="187"/>
      <c r="Z775" s="187"/>
      <c r="AA775" s="187"/>
      <c r="AB775" s="187"/>
      <c r="AC775" s="187"/>
      <c r="AD775" s="187"/>
      <c r="AE775" s="187"/>
      <c r="AF775" s="187"/>
      <c r="AG775" s="181"/>
    </row>
    <row r="776" spans="1:33" ht="18" customHeight="1" outlineLevel="1" thickBot="1" x14ac:dyDescent="0.45">
      <c r="A776" s="232"/>
      <c r="B776" s="192" t="s">
        <v>8</v>
      </c>
      <c r="C776" s="168"/>
      <c r="D776" s="169"/>
      <c r="E776" s="170"/>
      <c r="F776" s="144"/>
      <c r="G776" s="144"/>
      <c r="H776" s="145"/>
      <c r="I776" s="169"/>
      <c r="J776" s="169"/>
      <c r="K776" s="170"/>
      <c r="L776" s="143"/>
      <c r="M776" s="144"/>
      <c r="N776" s="145"/>
      <c r="O776" s="143"/>
      <c r="P776" s="144"/>
      <c r="Q776" s="145"/>
      <c r="S776" s="11"/>
      <c r="T776" s="190"/>
      <c r="U776" s="187"/>
      <c r="V776" s="187"/>
      <c r="W776" s="187"/>
      <c r="X776" s="187"/>
      <c r="Y776" s="187"/>
      <c r="Z776" s="187"/>
      <c r="AA776" s="187"/>
      <c r="AB776" s="187"/>
      <c r="AC776" s="187"/>
      <c r="AD776" s="187"/>
      <c r="AE776" s="187"/>
      <c r="AF776" s="187"/>
      <c r="AG776" s="181"/>
    </row>
    <row r="777" spans="1:33" ht="18" customHeight="1" outlineLevel="1" thickBot="1" x14ac:dyDescent="0.45">
      <c r="A777" s="232"/>
      <c r="B777" s="192"/>
      <c r="C777" s="168"/>
      <c r="D777" s="169"/>
      <c r="E777" s="170"/>
      <c r="F777" s="235"/>
      <c r="G777" s="147"/>
      <c r="H777" s="148"/>
      <c r="I777" s="169"/>
      <c r="J777" s="169"/>
      <c r="K777" s="170"/>
      <c r="L777" s="146"/>
      <c r="M777" s="147"/>
      <c r="N777" s="148"/>
      <c r="O777" s="146"/>
      <c r="P777" s="147"/>
      <c r="Q777" s="148"/>
      <c r="S777" s="11"/>
      <c r="T777" s="190"/>
      <c r="U777" s="187"/>
      <c r="V777" s="187"/>
      <c r="W777" s="187"/>
      <c r="X777" s="187"/>
      <c r="Y777" s="187"/>
      <c r="Z777" s="187"/>
      <c r="AA777" s="187"/>
      <c r="AB777" s="187"/>
      <c r="AC777" s="187"/>
      <c r="AD777" s="187"/>
      <c r="AE777" s="187"/>
      <c r="AF777" s="187"/>
      <c r="AG777" s="181"/>
    </row>
    <row r="778" spans="1:33" ht="18" customHeight="1" outlineLevel="1" thickBot="1" x14ac:dyDescent="0.4">
      <c r="A778" s="232"/>
      <c r="B778" s="192"/>
      <c r="C778" s="168"/>
      <c r="D778" s="169"/>
      <c r="E778" s="170"/>
      <c r="F778" s="236"/>
      <c r="G778" s="147"/>
      <c r="H778" s="148"/>
      <c r="I778" s="169"/>
      <c r="J778" s="169"/>
      <c r="K778" s="170"/>
      <c r="L778" s="146"/>
      <c r="M778" s="147"/>
      <c r="N778" s="148"/>
      <c r="O778" s="146"/>
      <c r="P778" s="147"/>
      <c r="Q778" s="148"/>
      <c r="T778" s="190"/>
      <c r="U778" s="187"/>
      <c r="V778" s="187"/>
      <c r="W778" s="187"/>
      <c r="X778" s="187"/>
      <c r="Y778" s="187"/>
      <c r="Z778" s="187"/>
      <c r="AA778" s="187"/>
      <c r="AB778" s="187"/>
      <c r="AC778" s="187"/>
      <c r="AD778" s="187"/>
      <c r="AE778" s="187"/>
      <c r="AF778" s="187"/>
      <c r="AG778" s="181"/>
    </row>
    <row r="779" spans="1:33" ht="18" customHeight="1" outlineLevel="1" thickBot="1" x14ac:dyDescent="0.45">
      <c r="A779" s="232"/>
      <c r="B779" s="192"/>
      <c r="C779" s="168"/>
      <c r="D779" s="169"/>
      <c r="E779" s="170"/>
      <c r="F779" s="140"/>
      <c r="G779" s="141"/>
      <c r="H779" s="142"/>
      <c r="I779" s="168"/>
      <c r="J779" s="169"/>
      <c r="K779" s="170"/>
      <c r="L779" s="140"/>
      <c r="M779" s="141"/>
      <c r="N779" s="142"/>
      <c r="O779" s="140"/>
      <c r="P779" s="141"/>
      <c r="Q779" s="142"/>
      <c r="S779" s="11"/>
      <c r="T779" s="190"/>
      <c r="U779" s="187"/>
      <c r="V779" s="187"/>
      <c r="W779" s="187"/>
      <c r="X779" s="187"/>
      <c r="Y779" s="187"/>
      <c r="Z779" s="187"/>
      <c r="AA779" s="187"/>
      <c r="AB779" s="187"/>
      <c r="AC779" s="187"/>
      <c r="AD779" s="187"/>
      <c r="AE779" s="187"/>
      <c r="AF779" s="187"/>
      <c r="AG779" s="181"/>
    </row>
    <row r="780" spans="1:33" ht="18" customHeight="1" outlineLevel="1" thickBot="1" x14ac:dyDescent="0.45">
      <c r="A780" s="232"/>
      <c r="B780" s="192" t="s">
        <v>9</v>
      </c>
      <c r="C780" s="168"/>
      <c r="D780" s="169"/>
      <c r="E780" s="170"/>
      <c r="F780" s="143"/>
      <c r="G780" s="144"/>
      <c r="H780" s="145"/>
      <c r="I780" s="168"/>
      <c r="J780" s="169"/>
      <c r="K780" s="169"/>
      <c r="L780" s="143"/>
      <c r="M780" s="144"/>
      <c r="N780" s="145"/>
      <c r="O780" s="143"/>
      <c r="P780" s="144"/>
      <c r="Q780" s="145"/>
      <c r="S780" s="11"/>
      <c r="T780" s="190"/>
      <c r="U780" s="187"/>
      <c r="V780" s="187"/>
      <c r="W780" s="187"/>
      <c r="X780" s="187"/>
      <c r="Y780" s="187"/>
      <c r="Z780" s="187"/>
      <c r="AA780" s="187"/>
      <c r="AB780" s="187"/>
      <c r="AC780" s="187"/>
      <c r="AD780" s="187"/>
      <c r="AE780" s="187"/>
      <c r="AF780" s="187"/>
      <c r="AG780" s="181"/>
    </row>
    <row r="781" spans="1:33" ht="18" customHeight="1" outlineLevel="1" thickBot="1" x14ac:dyDescent="0.45">
      <c r="A781" s="232"/>
      <c r="B781" s="192"/>
      <c r="C781" s="168"/>
      <c r="D781" s="169"/>
      <c r="E781" s="170"/>
      <c r="F781" s="146"/>
      <c r="G781" s="147"/>
      <c r="H781" s="148"/>
      <c r="I781" s="168"/>
      <c r="J781" s="169"/>
      <c r="K781" s="169"/>
      <c r="L781" s="146"/>
      <c r="M781" s="147"/>
      <c r="N781" s="148"/>
      <c r="O781" s="146"/>
      <c r="P781" s="147"/>
      <c r="Q781" s="148"/>
      <c r="S781" s="11"/>
      <c r="T781" s="190"/>
      <c r="U781" s="187"/>
      <c r="V781" s="187"/>
      <c r="W781" s="187"/>
      <c r="X781" s="187"/>
      <c r="Y781" s="187"/>
      <c r="Z781" s="187"/>
      <c r="AA781" s="187"/>
      <c r="AB781" s="187"/>
      <c r="AC781" s="187"/>
      <c r="AD781" s="187"/>
      <c r="AE781" s="187"/>
      <c r="AF781" s="187"/>
      <c r="AG781" s="181"/>
    </row>
    <row r="782" spans="1:33" ht="18" customHeight="1" outlineLevel="1" thickBot="1" x14ac:dyDescent="0.45">
      <c r="A782" s="232"/>
      <c r="B782" s="192"/>
      <c r="C782" s="168"/>
      <c r="D782" s="169"/>
      <c r="E782" s="170"/>
      <c r="F782" s="146"/>
      <c r="G782" s="147"/>
      <c r="H782" s="148"/>
      <c r="I782" s="168"/>
      <c r="J782" s="169"/>
      <c r="K782" s="169"/>
      <c r="L782" s="146"/>
      <c r="M782" s="147"/>
      <c r="N782" s="148"/>
      <c r="O782" s="146"/>
      <c r="P782" s="147"/>
      <c r="Q782" s="148"/>
      <c r="S782" s="32"/>
      <c r="T782" s="190"/>
      <c r="U782" s="187"/>
      <c r="V782" s="187"/>
      <c r="W782" s="187"/>
      <c r="X782" s="187"/>
      <c r="Y782" s="187"/>
      <c r="Z782" s="187"/>
      <c r="AA782" s="187"/>
      <c r="AB782" s="187"/>
      <c r="AC782" s="187"/>
      <c r="AD782" s="187"/>
      <c r="AE782" s="187"/>
      <c r="AF782" s="187"/>
      <c r="AG782" s="181"/>
    </row>
    <row r="783" spans="1:33" ht="18" customHeight="1" outlineLevel="1" thickBot="1" x14ac:dyDescent="0.45">
      <c r="A783" s="232"/>
      <c r="B783" s="192"/>
      <c r="C783" s="168"/>
      <c r="D783" s="169"/>
      <c r="E783" s="170"/>
      <c r="F783" s="140"/>
      <c r="G783" s="141"/>
      <c r="H783" s="142"/>
      <c r="I783" s="168"/>
      <c r="J783" s="169"/>
      <c r="K783" s="170"/>
      <c r="L783" s="140"/>
      <c r="M783" s="141"/>
      <c r="N783" s="142"/>
      <c r="O783" s="140"/>
      <c r="P783" s="141"/>
      <c r="Q783" s="142"/>
      <c r="S783" s="10" t="s">
        <v>47</v>
      </c>
      <c r="T783" s="191"/>
      <c r="U783" s="188"/>
      <c r="V783" s="188"/>
      <c r="W783" s="188"/>
      <c r="X783" s="188"/>
      <c r="Y783" s="188"/>
      <c r="Z783" s="188"/>
      <c r="AA783" s="188"/>
      <c r="AB783" s="188"/>
      <c r="AC783" s="188"/>
      <c r="AD783" s="188"/>
      <c r="AE783" s="188"/>
      <c r="AF783" s="188"/>
      <c r="AG783" s="182"/>
    </row>
    <row r="784" spans="1:33" ht="18" customHeight="1" outlineLevel="1" thickBot="1" x14ac:dyDescent="0.4">
      <c r="A784" s="232"/>
      <c r="B784" s="192" t="s">
        <v>10</v>
      </c>
      <c r="C784" s="168"/>
      <c r="D784" s="169"/>
      <c r="E784" s="170"/>
      <c r="F784" s="143"/>
      <c r="G784" s="144"/>
      <c r="H784" s="145"/>
      <c r="I784" s="168"/>
      <c r="J784" s="169"/>
      <c r="K784" s="170"/>
      <c r="L784" s="143"/>
      <c r="M784" s="144"/>
      <c r="N784" s="145"/>
      <c r="O784" s="143"/>
      <c r="P784" s="144"/>
      <c r="Q784" s="145"/>
      <c r="S784" s="8" t="s">
        <v>40</v>
      </c>
      <c r="T784" s="33">
        <v>0</v>
      </c>
      <c r="U784" s="34">
        <v>0</v>
      </c>
      <c r="V784" s="34">
        <v>0</v>
      </c>
      <c r="W784" s="34">
        <v>0</v>
      </c>
      <c r="X784" s="34">
        <v>0</v>
      </c>
      <c r="Y784" s="34">
        <v>0</v>
      </c>
      <c r="Z784" s="34">
        <v>0</v>
      </c>
      <c r="AA784" s="34">
        <v>0</v>
      </c>
      <c r="AB784" s="34">
        <v>0</v>
      </c>
      <c r="AC784" s="34">
        <v>0</v>
      </c>
      <c r="AD784" s="34">
        <v>0</v>
      </c>
      <c r="AE784" s="34">
        <v>0</v>
      </c>
      <c r="AF784" s="34">
        <v>0</v>
      </c>
      <c r="AG784" s="35">
        <v>0</v>
      </c>
    </row>
    <row r="785" spans="1:33" ht="18" customHeight="1" outlineLevel="1" thickBot="1" x14ac:dyDescent="0.4">
      <c r="A785" s="232"/>
      <c r="B785" s="192"/>
      <c r="C785" s="168"/>
      <c r="D785" s="169"/>
      <c r="E785" s="170"/>
      <c r="F785" s="154"/>
      <c r="G785" s="147"/>
      <c r="H785" s="148"/>
      <c r="I785" s="168"/>
      <c r="J785" s="169"/>
      <c r="K785" s="170"/>
      <c r="L785" s="146"/>
      <c r="M785" s="147"/>
      <c r="N785" s="148"/>
      <c r="O785" s="146"/>
      <c r="P785" s="147"/>
      <c r="Q785" s="148"/>
      <c r="S785" s="8" t="s">
        <v>45</v>
      </c>
      <c r="T785" s="36">
        <v>0</v>
      </c>
      <c r="U785" s="37">
        <v>0</v>
      </c>
      <c r="V785" s="37">
        <v>0</v>
      </c>
      <c r="W785" s="37">
        <v>0</v>
      </c>
      <c r="X785" s="37">
        <v>0</v>
      </c>
      <c r="Y785" s="37">
        <v>0</v>
      </c>
      <c r="Z785" s="37">
        <v>0</v>
      </c>
      <c r="AA785" s="37">
        <v>0</v>
      </c>
      <c r="AB785" s="37">
        <v>0</v>
      </c>
      <c r="AC785" s="37">
        <v>0</v>
      </c>
      <c r="AD785" s="37">
        <v>0</v>
      </c>
      <c r="AE785" s="37">
        <v>0</v>
      </c>
      <c r="AF785" s="37">
        <v>0</v>
      </c>
      <c r="AG785" s="38">
        <v>0</v>
      </c>
    </row>
    <row r="786" spans="1:33" ht="18" customHeight="1" outlineLevel="1" thickBot="1" x14ac:dyDescent="0.4">
      <c r="A786" s="232"/>
      <c r="B786" s="192"/>
      <c r="C786" s="168"/>
      <c r="D786" s="169"/>
      <c r="E786" s="170"/>
      <c r="F786" s="155"/>
      <c r="G786" s="147"/>
      <c r="H786" s="148"/>
      <c r="I786" s="168"/>
      <c r="J786" s="169"/>
      <c r="K786" s="170"/>
      <c r="L786" s="146"/>
      <c r="M786" s="147"/>
      <c r="N786" s="148"/>
      <c r="O786" s="146"/>
      <c r="P786" s="147"/>
      <c r="Q786" s="148"/>
      <c r="S786" s="8" t="s">
        <v>46</v>
      </c>
      <c r="T786" s="36">
        <v>0</v>
      </c>
      <c r="U786" s="37">
        <v>0</v>
      </c>
      <c r="V786" s="37">
        <v>0</v>
      </c>
      <c r="W786" s="37">
        <v>0</v>
      </c>
      <c r="X786" s="37">
        <v>0</v>
      </c>
      <c r="Y786" s="37">
        <v>0</v>
      </c>
      <c r="Z786" s="37">
        <v>0</v>
      </c>
      <c r="AA786" s="37">
        <v>0</v>
      </c>
      <c r="AB786" s="37">
        <v>0</v>
      </c>
      <c r="AC786" s="37">
        <v>0</v>
      </c>
      <c r="AD786" s="37">
        <v>0</v>
      </c>
      <c r="AE786" s="37">
        <v>0</v>
      </c>
      <c r="AF786" s="37">
        <v>0</v>
      </c>
      <c r="AG786" s="38">
        <v>0</v>
      </c>
    </row>
    <row r="787" spans="1:33" ht="18" customHeight="1" outlineLevel="1" thickBot="1" x14ac:dyDescent="0.4">
      <c r="A787" s="232"/>
      <c r="B787" s="192"/>
      <c r="C787" s="168"/>
      <c r="D787" s="169"/>
      <c r="E787" s="170"/>
      <c r="F787" s="140"/>
      <c r="G787" s="141"/>
      <c r="H787" s="142"/>
      <c r="I787" s="168"/>
      <c r="J787" s="169"/>
      <c r="K787" s="170"/>
      <c r="L787" s="140"/>
      <c r="M787" s="141"/>
      <c r="N787" s="142"/>
      <c r="O787" s="140"/>
      <c r="P787" s="141"/>
      <c r="Q787" s="142"/>
      <c r="S787" s="8" t="s">
        <v>50</v>
      </c>
      <c r="T787" s="36">
        <v>0</v>
      </c>
      <c r="U787" s="37">
        <v>0</v>
      </c>
      <c r="V787" s="37">
        <v>0</v>
      </c>
      <c r="W787" s="37">
        <v>0</v>
      </c>
      <c r="X787" s="37">
        <v>0</v>
      </c>
      <c r="Y787" s="37">
        <v>0</v>
      </c>
      <c r="Z787" s="37">
        <v>0</v>
      </c>
      <c r="AA787" s="37">
        <v>0</v>
      </c>
      <c r="AB787" s="37">
        <v>0</v>
      </c>
      <c r="AC787" s="37">
        <v>0</v>
      </c>
      <c r="AD787" s="37">
        <v>0</v>
      </c>
      <c r="AE787" s="37">
        <v>0</v>
      </c>
      <c r="AF787" s="37">
        <v>0</v>
      </c>
      <c r="AG787" s="38">
        <v>0</v>
      </c>
    </row>
    <row r="788" spans="1:33" ht="18" customHeight="1" outlineLevel="1" thickBot="1" x14ac:dyDescent="0.4">
      <c r="A788" s="232"/>
      <c r="B788" s="192" t="s">
        <v>11</v>
      </c>
      <c r="C788" s="168"/>
      <c r="D788" s="169"/>
      <c r="E788" s="170"/>
      <c r="F788" s="143"/>
      <c r="G788" s="144"/>
      <c r="H788" s="145"/>
      <c r="I788" s="168"/>
      <c r="J788" s="169"/>
      <c r="K788" s="170"/>
      <c r="L788" s="143"/>
      <c r="M788" s="144"/>
      <c r="N788" s="145"/>
      <c r="O788" s="143"/>
      <c r="P788" s="144"/>
      <c r="Q788" s="145"/>
      <c r="S788" s="8" t="s">
        <v>48</v>
      </c>
      <c r="T788" s="36">
        <v>0</v>
      </c>
      <c r="U788" s="37">
        <v>0</v>
      </c>
      <c r="V788" s="37">
        <v>0</v>
      </c>
      <c r="W788" s="37">
        <v>0</v>
      </c>
      <c r="X788" s="37">
        <v>0</v>
      </c>
      <c r="Y788" s="37">
        <v>0</v>
      </c>
      <c r="Z788" s="37">
        <v>0</v>
      </c>
      <c r="AA788" s="37">
        <v>0</v>
      </c>
      <c r="AB788" s="37">
        <v>0</v>
      </c>
      <c r="AC788" s="37">
        <v>0</v>
      </c>
      <c r="AD788" s="37">
        <v>0</v>
      </c>
      <c r="AE788" s="37">
        <v>0</v>
      </c>
      <c r="AF788" s="37">
        <v>0</v>
      </c>
      <c r="AG788" s="38">
        <v>0</v>
      </c>
    </row>
    <row r="789" spans="1:33" ht="18" customHeight="1" outlineLevel="1" thickBot="1" x14ac:dyDescent="0.4">
      <c r="A789" s="232"/>
      <c r="B789" s="192"/>
      <c r="C789" s="168"/>
      <c r="D789" s="169"/>
      <c r="E789" s="170"/>
      <c r="F789" s="146"/>
      <c r="G789" s="147"/>
      <c r="H789" s="148"/>
      <c r="I789" s="168"/>
      <c r="J789" s="169"/>
      <c r="K789" s="170"/>
      <c r="L789" s="146"/>
      <c r="M789" s="147"/>
      <c r="N789" s="148"/>
      <c r="O789" s="146"/>
      <c r="P789" s="147"/>
      <c r="Q789" s="148"/>
      <c r="S789" s="8" t="s">
        <v>6</v>
      </c>
      <c r="T789" s="39">
        <v>0</v>
      </c>
      <c r="U789" s="40">
        <v>0</v>
      </c>
      <c r="V789" s="40">
        <v>0</v>
      </c>
      <c r="W789" s="40">
        <v>0</v>
      </c>
      <c r="X789" s="40">
        <v>0</v>
      </c>
      <c r="Y789" s="40">
        <v>0</v>
      </c>
      <c r="Z789" s="40">
        <v>0</v>
      </c>
      <c r="AA789" s="40">
        <v>0</v>
      </c>
      <c r="AB789" s="40">
        <v>0</v>
      </c>
      <c r="AC789" s="40">
        <v>0</v>
      </c>
      <c r="AD789" s="40">
        <v>0</v>
      </c>
      <c r="AE789" s="40">
        <v>0</v>
      </c>
      <c r="AF789" s="40">
        <v>0</v>
      </c>
      <c r="AG789" s="41">
        <v>0</v>
      </c>
    </row>
    <row r="790" spans="1:33" ht="18" customHeight="1" outlineLevel="1" thickBot="1" x14ac:dyDescent="0.4">
      <c r="A790" s="232"/>
      <c r="B790" s="192"/>
      <c r="C790" s="168"/>
      <c r="D790" s="169"/>
      <c r="E790" s="170"/>
      <c r="F790" s="146"/>
      <c r="G790" s="147"/>
      <c r="H790" s="148"/>
      <c r="I790" s="168"/>
      <c r="J790" s="169"/>
      <c r="K790" s="170"/>
      <c r="L790" s="146"/>
      <c r="M790" s="147"/>
      <c r="N790" s="148"/>
      <c r="O790" s="146"/>
      <c r="P790" s="147"/>
      <c r="Q790" s="148"/>
    </row>
    <row r="791" spans="1:33" ht="18" customHeight="1" outlineLevel="1" thickBot="1" x14ac:dyDescent="0.4">
      <c r="A791" s="232"/>
      <c r="B791" s="200"/>
      <c r="C791" s="168"/>
      <c r="D791" s="169"/>
      <c r="E791" s="170"/>
      <c r="F791" s="140"/>
      <c r="G791" s="141"/>
      <c r="H791" s="142"/>
      <c r="I791" s="168"/>
      <c r="J791" s="169"/>
      <c r="K791" s="170"/>
      <c r="L791" s="140"/>
      <c r="M791" s="141"/>
      <c r="N791" s="142"/>
      <c r="O791" s="140"/>
      <c r="P791" s="141"/>
      <c r="Q791" s="142"/>
      <c r="S791" s="8" t="s">
        <v>44</v>
      </c>
      <c r="T791" s="42">
        <f t="shared" ref="T791:AG791" si="31">SUM(T784:T788)</f>
        <v>0</v>
      </c>
      <c r="U791" s="43">
        <f t="shared" si="31"/>
        <v>0</v>
      </c>
      <c r="V791" s="43">
        <f t="shared" si="31"/>
        <v>0</v>
      </c>
      <c r="W791" s="43">
        <f t="shared" si="31"/>
        <v>0</v>
      </c>
      <c r="X791" s="43">
        <f t="shared" si="31"/>
        <v>0</v>
      </c>
      <c r="Y791" s="43">
        <f t="shared" si="31"/>
        <v>0</v>
      </c>
      <c r="Z791" s="43">
        <f t="shared" si="31"/>
        <v>0</v>
      </c>
      <c r="AA791" s="43">
        <f t="shared" si="31"/>
        <v>0</v>
      </c>
      <c r="AB791" s="43">
        <f t="shared" si="31"/>
        <v>0</v>
      </c>
      <c r="AC791" s="43">
        <f t="shared" si="31"/>
        <v>0</v>
      </c>
      <c r="AD791" s="43">
        <f t="shared" si="31"/>
        <v>0</v>
      </c>
      <c r="AE791" s="43">
        <f t="shared" si="31"/>
        <v>0</v>
      </c>
      <c r="AF791" s="43">
        <f t="shared" si="31"/>
        <v>0</v>
      </c>
      <c r="AG791" s="43">
        <f t="shared" si="31"/>
        <v>0</v>
      </c>
    </row>
    <row r="792" spans="1:33" ht="18" customHeight="1" outlineLevel="1" thickBot="1" x14ac:dyDescent="0.4">
      <c r="A792" s="232"/>
      <c r="B792" s="192" t="s">
        <v>67</v>
      </c>
      <c r="C792" s="168"/>
      <c r="D792" s="169"/>
      <c r="E792" s="170"/>
      <c r="F792" s="143"/>
      <c r="G792" s="144"/>
      <c r="H792" s="145"/>
      <c r="I792" s="168"/>
      <c r="J792" s="169"/>
      <c r="K792" s="170"/>
      <c r="L792" s="143"/>
      <c r="M792" s="144"/>
      <c r="N792" s="145"/>
      <c r="O792" s="143"/>
      <c r="P792" s="144"/>
      <c r="Q792" s="145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</row>
    <row r="793" spans="1:33" ht="18" customHeight="1" outlineLevel="1" thickBot="1" x14ac:dyDescent="0.4">
      <c r="A793" s="232"/>
      <c r="B793" s="192"/>
      <c r="C793" s="168"/>
      <c r="D793" s="169"/>
      <c r="E793" s="170"/>
      <c r="F793" s="146"/>
      <c r="G793" s="147"/>
      <c r="H793" s="148"/>
      <c r="I793" s="168"/>
      <c r="J793" s="169"/>
      <c r="K793" s="170"/>
      <c r="L793" s="146"/>
      <c r="M793" s="147"/>
      <c r="N793" s="148"/>
      <c r="O793" s="146"/>
      <c r="P793" s="147"/>
      <c r="Q793" s="148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</row>
    <row r="794" spans="1:33" ht="18" customHeight="1" outlineLevel="1" thickBot="1" x14ac:dyDescent="0.4">
      <c r="A794" s="232"/>
      <c r="B794" s="192"/>
      <c r="C794" s="168"/>
      <c r="D794" s="169"/>
      <c r="E794" s="170"/>
      <c r="F794" s="146"/>
      <c r="G794" s="147"/>
      <c r="H794" s="148"/>
      <c r="I794" s="168"/>
      <c r="J794" s="169"/>
      <c r="K794" s="170"/>
      <c r="L794" s="146"/>
      <c r="M794" s="147"/>
      <c r="N794" s="148"/>
      <c r="O794" s="146"/>
      <c r="P794" s="147"/>
      <c r="Q794" s="148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</row>
    <row r="795" spans="1:33" ht="18" customHeight="1" outlineLevel="1" thickBot="1" x14ac:dyDescent="0.4">
      <c r="A795" s="232"/>
      <c r="B795" s="200"/>
      <c r="C795" s="212"/>
      <c r="D795" s="237"/>
      <c r="E795" s="238"/>
      <c r="F795" s="140"/>
      <c r="G795" s="141"/>
      <c r="H795" s="142"/>
      <c r="I795" s="210"/>
      <c r="J795" s="174"/>
      <c r="K795" s="175"/>
      <c r="L795" s="140"/>
      <c r="M795" s="141"/>
      <c r="N795" s="142"/>
      <c r="O795" s="140"/>
      <c r="P795" s="141"/>
      <c r="Q795" s="142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</row>
    <row r="796" spans="1:33" ht="18" customHeight="1" outlineLevel="1" thickBot="1" x14ac:dyDescent="0.4">
      <c r="A796" s="232"/>
      <c r="B796" s="73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5"/>
      <c r="P796" s="74"/>
      <c r="Q796" s="76"/>
    </row>
    <row r="797" spans="1:33" ht="18" customHeight="1" outlineLevel="1" thickBot="1" x14ac:dyDescent="0.4">
      <c r="A797" s="232"/>
      <c r="B797" s="197" t="s">
        <v>68</v>
      </c>
      <c r="C797" s="165"/>
      <c r="D797" s="166"/>
      <c r="E797" s="167"/>
      <c r="F797" s="143"/>
      <c r="G797" s="144"/>
      <c r="H797" s="145"/>
      <c r="I797" s="165"/>
      <c r="J797" s="166"/>
      <c r="K797" s="167"/>
      <c r="L797" s="157"/>
      <c r="M797" s="144"/>
      <c r="N797" s="145"/>
      <c r="O797" s="176"/>
      <c r="P797" s="144"/>
      <c r="Q797" s="145"/>
    </row>
    <row r="798" spans="1:33" ht="18" customHeight="1" outlineLevel="1" thickBot="1" x14ac:dyDescent="0.4">
      <c r="A798" s="232"/>
      <c r="B798" s="198"/>
      <c r="C798" s="168"/>
      <c r="D798" s="169"/>
      <c r="E798" s="170"/>
      <c r="F798" s="154"/>
      <c r="G798" s="147"/>
      <c r="H798" s="148"/>
      <c r="I798" s="168"/>
      <c r="J798" s="169"/>
      <c r="K798" s="170"/>
      <c r="L798" s="149"/>
      <c r="M798" s="147"/>
      <c r="N798" s="148"/>
      <c r="O798" s="154"/>
      <c r="P798" s="147"/>
      <c r="Q798" s="148"/>
    </row>
    <row r="799" spans="1:33" ht="18" customHeight="1" outlineLevel="1" thickBot="1" x14ac:dyDescent="0.4">
      <c r="A799" s="232"/>
      <c r="B799" s="198"/>
      <c r="C799" s="168"/>
      <c r="D799" s="169"/>
      <c r="E799" s="170"/>
      <c r="F799" s="155"/>
      <c r="G799" s="147"/>
      <c r="H799" s="148"/>
      <c r="I799" s="168"/>
      <c r="J799" s="169"/>
      <c r="K799" s="170"/>
      <c r="L799" s="150"/>
      <c r="M799" s="147"/>
      <c r="N799" s="148"/>
      <c r="O799" s="155"/>
      <c r="P799" s="147"/>
      <c r="Q799" s="148"/>
    </row>
    <row r="800" spans="1:33" ht="18" customHeight="1" outlineLevel="1" thickBot="1" x14ac:dyDescent="0.4">
      <c r="A800" s="232"/>
      <c r="B800" s="199"/>
      <c r="C800" s="168"/>
      <c r="D800" s="169"/>
      <c r="E800" s="170"/>
      <c r="F800" s="140"/>
      <c r="G800" s="141"/>
      <c r="H800" s="142"/>
      <c r="I800" s="168"/>
      <c r="J800" s="169"/>
      <c r="K800" s="170"/>
      <c r="L800" s="156"/>
      <c r="M800" s="141"/>
      <c r="N800" s="142"/>
      <c r="O800" s="140"/>
      <c r="P800" s="141"/>
      <c r="Q800" s="142"/>
    </row>
    <row r="801" spans="1:17" ht="18" customHeight="1" outlineLevel="1" thickBot="1" x14ac:dyDescent="0.4">
      <c r="A801" s="232"/>
      <c r="B801" s="193" t="s">
        <v>12</v>
      </c>
      <c r="C801" s="168"/>
      <c r="D801" s="169"/>
      <c r="E801" s="170"/>
      <c r="F801" s="157"/>
      <c r="G801" s="144"/>
      <c r="H801" s="145"/>
      <c r="I801" s="168"/>
      <c r="J801" s="169"/>
      <c r="K801" s="169"/>
      <c r="L801" s="157" t="s">
        <v>156</v>
      </c>
      <c r="M801" s="144"/>
      <c r="N801" s="145"/>
      <c r="O801" s="143"/>
      <c r="P801" s="144"/>
      <c r="Q801" s="145"/>
    </row>
    <row r="802" spans="1:17" ht="18" customHeight="1" outlineLevel="1" thickBot="1" x14ac:dyDescent="0.4">
      <c r="A802" s="232"/>
      <c r="B802" s="192"/>
      <c r="C802" s="168"/>
      <c r="D802" s="169"/>
      <c r="E802" s="170"/>
      <c r="F802" s="149"/>
      <c r="G802" s="147"/>
      <c r="H802" s="148"/>
      <c r="I802" s="168"/>
      <c r="J802" s="169"/>
      <c r="K802" s="169"/>
      <c r="L802" s="149"/>
      <c r="M802" s="147"/>
      <c r="N802" s="148"/>
      <c r="O802" s="146"/>
      <c r="P802" s="147"/>
      <c r="Q802" s="148"/>
    </row>
    <row r="803" spans="1:17" ht="18" customHeight="1" outlineLevel="1" thickBot="1" x14ac:dyDescent="0.4">
      <c r="A803" s="232"/>
      <c r="B803" s="192"/>
      <c r="C803" s="168"/>
      <c r="D803" s="169"/>
      <c r="E803" s="170"/>
      <c r="F803" s="150"/>
      <c r="G803" s="147"/>
      <c r="H803" s="148"/>
      <c r="I803" s="168"/>
      <c r="J803" s="169"/>
      <c r="K803" s="169"/>
      <c r="L803" s="150"/>
      <c r="M803" s="147"/>
      <c r="N803" s="148"/>
      <c r="O803" s="146"/>
      <c r="P803" s="147"/>
      <c r="Q803" s="148"/>
    </row>
    <row r="804" spans="1:17" ht="18" customHeight="1" outlineLevel="1" thickBot="1" x14ac:dyDescent="0.4">
      <c r="A804" s="232"/>
      <c r="B804" s="192"/>
      <c r="C804" s="168"/>
      <c r="D804" s="169"/>
      <c r="E804" s="170"/>
      <c r="F804" s="156"/>
      <c r="G804" s="141"/>
      <c r="H804" s="142"/>
      <c r="I804" s="168"/>
      <c r="J804" s="169"/>
      <c r="K804" s="170"/>
      <c r="L804" s="156"/>
      <c r="M804" s="141"/>
      <c r="N804" s="142"/>
      <c r="O804" s="140"/>
      <c r="P804" s="141"/>
      <c r="Q804" s="142"/>
    </row>
    <row r="805" spans="1:17" ht="18" customHeight="1" outlineLevel="1" thickBot="1" x14ac:dyDescent="0.4">
      <c r="A805" s="232"/>
      <c r="B805" s="192" t="s">
        <v>13</v>
      </c>
      <c r="C805" s="168"/>
      <c r="D805" s="169"/>
      <c r="E805" s="170"/>
      <c r="F805" s="143"/>
      <c r="G805" s="144"/>
      <c r="H805" s="144"/>
      <c r="I805" s="168"/>
      <c r="J805" s="169"/>
      <c r="K805" s="169"/>
      <c r="L805" s="143"/>
      <c r="M805" s="144"/>
      <c r="N805" s="145"/>
      <c r="O805" s="143"/>
      <c r="P805" s="144"/>
      <c r="Q805" s="145"/>
    </row>
    <row r="806" spans="1:17" ht="18" customHeight="1" outlineLevel="1" thickBot="1" x14ac:dyDescent="0.4">
      <c r="A806" s="232"/>
      <c r="B806" s="192"/>
      <c r="C806" s="168"/>
      <c r="D806" s="169"/>
      <c r="E806" s="170"/>
      <c r="F806" s="154"/>
      <c r="G806" s="147"/>
      <c r="H806" s="147"/>
      <c r="I806" s="168"/>
      <c r="J806" s="169"/>
      <c r="K806" s="169"/>
      <c r="L806" s="146"/>
      <c r="M806" s="147"/>
      <c r="N806" s="148"/>
      <c r="O806" s="146"/>
      <c r="P806" s="147"/>
      <c r="Q806" s="148"/>
    </row>
    <row r="807" spans="1:17" ht="18" customHeight="1" outlineLevel="1" thickBot="1" x14ac:dyDescent="0.4">
      <c r="A807" s="232"/>
      <c r="B807" s="192"/>
      <c r="C807" s="168"/>
      <c r="D807" s="169"/>
      <c r="E807" s="170"/>
      <c r="F807" s="155"/>
      <c r="G807" s="147"/>
      <c r="H807" s="147"/>
      <c r="I807" s="168"/>
      <c r="J807" s="169"/>
      <c r="K807" s="169"/>
      <c r="L807" s="146"/>
      <c r="M807" s="147"/>
      <c r="N807" s="148"/>
      <c r="O807" s="146"/>
      <c r="P807" s="147"/>
      <c r="Q807" s="148"/>
    </row>
    <row r="808" spans="1:17" ht="18" customHeight="1" outlineLevel="1" thickBot="1" x14ac:dyDescent="0.4">
      <c r="A808" s="232"/>
      <c r="B808" s="192"/>
      <c r="C808" s="168"/>
      <c r="D808" s="169"/>
      <c r="E808" s="170"/>
      <c r="F808" s="140"/>
      <c r="G808" s="141"/>
      <c r="H808" s="142"/>
      <c r="I808" s="168"/>
      <c r="J808" s="169"/>
      <c r="K808" s="170"/>
      <c r="L808" s="140"/>
      <c r="M808" s="141"/>
      <c r="N808" s="142"/>
      <c r="O808" s="140"/>
      <c r="P808" s="141"/>
      <c r="Q808" s="142"/>
    </row>
    <row r="809" spans="1:17" ht="18" customHeight="1" outlineLevel="1" thickBot="1" x14ac:dyDescent="0.4">
      <c r="A809" s="232"/>
      <c r="B809" s="192" t="s">
        <v>18</v>
      </c>
      <c r="C809" s="168"/>
      <c r="D809" s="169"/>
      <c r="E809" s="170"/>
      <c r="F809" s="143"/>
      <c r="G809" s="144"/>
      <c r="H809" s="145"/>
      <c r="I809" s="168"/>
      <c r="J809" s="169"/>
      <c r="K809" s="169"/>
      <c r="L809" s="143"/>
      <c r="M809" s="144"/>
      <c r="N809" s="145"/>
      <c r="O809" s="143"/>
      <c r="P809" s="144"/>
      <c r="Q809" s="145"/>
    </row>
    <row r="810" spans="1:17" ht="18" customHeight="1" outlineLevel="1" thickBot="1" x14ac:dyDescent="0.4">
      <c r="A810" s="232"/>
      <c r="B810" s="192"/>
      <c r="C810" s="168"/>
      <c r="D810" s="169"/>
      <c r="E810" s="170"/>
      <c r="F810" s="154"/>
      <c r="G810" s="147"/>
      <c r="H810" s="148"/>
      <c r="I810" s="168"/>
      <c r="J810" s="169"/>
      <c r="K810" s="169"/>
      <c r="L810" s="146"/>
      <c r="M810" s="147"/>
      <c r="N810" s="148"/>
      <c r="O810" s="146"/>
      <c r="P810" s="147"/>
      <c r="Q810" s="148"/>
    </row>
    <row r="811" spans="1:17" ht="18" customHeight="1" outlineLevel="1" thickBot="1" x14ac:dyDescent="0.4">
      <c r="A811" s="232"/>
      <c r="B811" s="192"/>
      <c r="C811" s="168"/>
      <c r="D811" s="169"/>
      <c r="E811" s="170"/>
      <c r="F811" s="155"/>
      <c r="G811" s="147"/>
      <c r="H811" s="148"/>
      <c r="I811" s="168"/>
      <c r="J811" s="169"/>
      <c r="K811" s="169"/>
      <c r="L811" s="146"/>
      <c r="M811" s="147"/>
      <c r="N811" s="148"/>
      <c r="O811" s="146"/>
      <c r="P811" s="147"/>
      <c r="Q811" s="148"/>
    </row>
    <row r="812" spans="1:17" ht="18" customHeight="1" outlineLevel="1" thickBot="1" x14ac:dyDescent="0.4">
      <c r="A812" s="232"/>
      <c r="B812" s="192"/>
      <c r="C812" s="168"/>
      <c r="D812" s="169"/>
      <c r="E812" s="170"/>
      <c r="F812" s="140"/>
      <c r="G812" s="141"/>
      <c r="H812" s="142"/>
      <c r="I812" s="168"/>
      <c r="J812" s="169"/>
      <c r="K812" s="170"/>
      <c r="L812" s="140"/>
      <c r="M812" s="141"/>
      <c r="N812" s="142"/>
      <c r="O812" s="140"/>
      <c r="P812" s="141"/>
      <c r="Q812" s="142"/>
    </row>
    <row r="813" spans="1:17" ht="18" customHeight="1" outlineLevel="1" thickBot="1" x14ac:dyDescent="0.4">
      <c r="A813" s="232"/>
      <c r="B813" s="192" t="s">
        <v>19</v>
      </c>
      <c r="C813" s="168"/>
      <c r="D813" s="169"/>
      <c r="E813" s="170"/>
      <c r="F813" s="144"/>
      <c r="G813" s="144"/>
      <c r="H813" s="145"/>
      <c r="I813" s="168"/>
      <c r="J813" s="169"/>
      <c r="K813" s="169"/>
      <c r="L813" s="143"/>
      <c r="M813" s="144"/>
      <c r="N813" s="145"/>
      <c r="O813" s="143"/>
      <c r="P813" s="144"/>
      <c r="Q813" s="145"/>
    </row>
    <row r="814" spans="1:17" ht="18" customHeight="1" outlineLevel="1" thickBot="1" x14ac:dyDescent="0.4">
      <c r="A814" s="232"/>
      <c r="B814" s="192"/>
      <c r="C814" s="168"/>
      <c r="D814" s="169"/>
      <c r="E814" s="170"/>
      <c r="F814" s="147"/>
      <c r="G814" s="147"/>
      <c r="H814" s="148"/>
      <c r="I814" s="168"/>
      <c r="J814" s="169"/>
      <c r="K814" s="169"/>
      <c r="L814" s="146"/>
      <c r="M814" s="147"/>
      <c r="N814" s="148"/>
      <c r="O814" s="146"/>
      <c r="P814" s="147"/>
      <c r="Q814" s="148"/>
    </row>
    <row r="815" spans="1:17" ht="18" customHeight="1" outlineLevel="1" thickBot="1" x14ac:dyDescent="0.4">
      <c r="A815" s="232"/>
      <c r="B815" s="192"/>
      <c r="C815" s="168"/>
      <c r="D815" s="169"/>
      <c r="E815" s="170"/>
      <c r="F815" s="147"/>
      <c r="G815" s="147"/>
      <c r="H815" s="148"/>
      <c r="I815" s="168"/>
      <c r="J815" s="169"/>
      <c r="K815" s="169"/>
      <c r="L815" s="146"/>
      <c r="M815" s="147"/>
      <c r="N815" s="148"/>
      <c r="O815" s="146"/>
      <c r="P815" s="147"/>
      <c r="Q815" s="148"/>
    </row>
    <row r="816" spans="1:17" ht="18" customHeight="1" outlineLevel="1" thickBot="1" x14ac:dyDescent="0.4">
      <c r="A816" s="232"/>
      <c r="B816" s="192"/>
      <c r="C816" s="168"/>
      <c r="D816" s="169"/>
      <c r="E816" s="170"/>
      <c r="F816" s="140"/>
      <c r="G816" s="141"/>
      <c r="H816" s="142"/>
      <c r="I816" s="168"/>
      <c r="J816" s="169"/>
      <c r="K816" s="170"/>
      <c r="L816" s="140"/>
      <c r="M816" s="141"/>
      <c r="N816" s="142"/>
      <c r="O816" s="140"/>
      <c r="P816" s="141"/>
      <c r="Q816" s="142"/>
    </row>
    <row r="817" spans="1:33" ht="18" customHeight="1" outlineLevel="1" thickBot="1" x14ac:dyDescent="0.4">
      <c r="A817" s="232"/>
      <c r="B817" s="192" t="s">
        <v>20</v>
      </c>
      <c r="C817" s="168"/>
      <c r="D817" s="169"/>
      <c r="E817" s="170"/>
      <c r="F817" s="143"/>
      <c r="G817" s="144"/>
      <c r="H817" s="145"/>
      <c r="I817" s="168"/>
      <c r="J817" s="169"/>
      <c r="K817" s="170"/>
      <c r="L817" s="143"/>
      <c r="M817" s="144"/>
      <c r="N817" s="145"/>
      <c r="O817" s="143"/>
      <c r="P817" s="144"/>
      <c r="Q817" s="145"/>
    </row>
    <row r="818" spans="1:33" ht="18" customHeight="1" outlineLevel="1" thickBot="1" x14ac:dyDescent="0.4">
      <c r="A818" s="232"/>
      <c r="B818" s="192"/>
      <c r="C818" s="168"/>
      <c r="D818" s="169"/>
      <c r="E818" s="170"/>
      <c r="F818" s="146"/>
      <c r="G818" s="147"/>
      <c r="H818" s="148"/>
      <c r="I818" s="168"/>
      <c r="J818" s="169"/>
      <c r="K818" s="170"/>
      <c r="L818" s="146"/>
      <c r="M818" s="147"/>
      <c r="N818" s="148"/>
      <c r="O818" s="146"/>
      <c r="P818" s="147"/>
      <c r="Q818" s="148"/>
    </row>
    <row r="819" spans="1:33" ht="18" customHeight="1" outlineLevel="1" thickBot="1" x14ac:dyDescent="0.4">
      <c r="A819" s="232"/>
      <c r="B819" s="192"/>
      <c r="C819" s="168"/>
      <c r="D819" s="169"/>
      <c r="E819" s="170"/>
      <c r="F819" s="146"/>
      <c r="G819" s="147"/>
      <c r="H819" s="148"/>
      <c r="I819" s="168"/>
      <c r="J819" s="169"/>
      <c r="K819" s="170"/>
      <c r="L819" s="146"/>
      <c r="M819" s="147"/>
      <c r="N819" s="148"/>
      <c r="O819" s="146"/>
      <c r="P819" s="147"/>
      <c r="Q819" s="148"/>
    </row>
    <row r="820" spans="1:33" ht="18" customHeight="1" outlineLevel="1" thickBot="1" x14ac:dyDescent="0.4">
      <c r="A820" s="233"/>
      <c r="B820" s="192"/>
      <c r="C820" s="210"/>
      <c r="D820" s="174"/>
      <c r="E820" s="175"/>
      <c r="F820" s="140"/>
      <c r="G820" s="141"/>
      <c r="H820" s="142"/>
      <c r="I820" s="210"/>
      <c r="J820" s="174"/>
      <c r="K820" s="175"/>
      <c r="L820" s="140"/>
      <c r="M820" s="141"/>
      <c r="N820" s="142"/>
      <c r="O820" s="140"/>
      <c r="P820" s="141"/>
      <c r="Q820" s="142"/>
    </row>
    <row r="821" spans="1:33" ht="18" customHeight="1" outlineLevel="1" x14ac:dyDescent="0.7"/>
    <row r="822" spans="1:33" ht="18" customHeight="1" outlineLevel="1" thickBot="1" x14ac:dyDescent="0.75"/>
    <row r="823" spans="1:33" ht="18" customHeight="1" outlineLevel="1" x14ac:dyDescent="0.35">
      <c r="A823" s="231">
        <f>A770+1</f>
        <v>15</v>
      </c>
      <c r="B823" s="204" t="s">
        <v>0</v>
      </c>
      <c r="C823" s="177" t="s">
        <v>1</v>
      </c>
      <c r="D823" s="178"/>
      <c r="E823" s="179"/>
      <c r="F823" s="177" t="s">
        <v>2</v>
      </c>
      <c r="G823" s="178"/>
      <c r="H823" s="179"/>
      <c r="I823" s="177" t="s">
        <v>3</v>
      </c>
      <c r="J823" s="178"/>
      <c r="K823" s="179"/>
      <c r="L823" s="177" t="s">
        <v>4</v>
      </c>
      <c r="M823" s="178"/>
      <c r="N823" s="179"/>
      <c r="O823" s="177" t="s">
        <v>5</v>
      </c>
      <c r="P823" s="178"/>
      <c r="Q823" s="179"/>
      <c r="T823" s="189" t="str">
        <f>T770</f>
        <v>Fundamentos de sistemas aéreos non tripulados</v>
      </c>
      <c r="U823" s="186" t="str">
        <f t="shared" ref="U823:W823" si="32">U770</f>
        <v>Operacións, lexislación e certificación</v>
      </c>
      <c r="V823" s="186" t="str">
        <f t="shared" si="32"/>
        <v>Aerodinámica, mecánica de voo e propulsión</v>
      </c>
      <c r="W823" s="186" t="str">
        <f t="shared" si="32"/>
        <v>Sistemas de observación</v>
      </c>
      <c r="X823" s="186"/>
      <c r="Y823" s="186"/>
      <c r="Z823" s="186"/>
      <c r="AA823" s="186"/>
      <c r="AB823" s="186"/>
      <c r="AC823" s="186"/>
      <c r="AD823" s="186"/>
      <c r="AE823" s="186"/>
      <c r="AF823" s="186"/>
      <c r="AG823" s="180"/>
    </row>
    <row r="824" spans="1:33" ht="18" customHeight="1" outlineLevel="1" thickBot="1" x14ac:dyDescent="0.45">
      <c r="A824" s="232"/>
      <c r="B824" s="234"/>
      <c r="C824" s="183">
        <f>SUM(C771,7)</f>
        <v>44543</v>
      </c>
      <c r="D824" s="184"/>
      <c r="E824" s="185"/>
      <c r="F824" s="183">
        <f>SUM(C824+1)</f>
        <v>44544</v>
      </c>
      <c r="G824" s="184"/>
      <c r="H824" s="185"/>
      <c r="I824" s="183">
        <f>SUM(F824+1)</f>
        <v>44545</v>
      </c>
      <c r="J824" s="184"/>
      <c r="K824" s="185"/>
      <c r="L824" s="183">
        <f>SUM(I824+1)</f>
        <v>44546</v>
      </c>
      <c r="M824" s="184"/>
      <c r="N824" s="185"/>
      <c r="O824" s="183">
        <f>SUM(L824+1)</f>
        <v>44547</v>
      </c>
      <c r="P824" s="184"/>
      <c r="Q824" s="185"/>
      <c r="S824" s="11"/>
      <c r="T824" s="190"/>
      <c r="U824" s="187"/>
      <c r="V824" s="187"/>
      <c r="W824" s="187"/>
      <c r="X824" s="187"/>
      <c r="Y824" s="187"/>
      <c r="Z824" s="187"/>
      <c r="AA824" s="187"/>
      <c r="AB824" s="187"/>
      <c r="AC824" s="187"/>
      <c r="AD824" s="187"/>
      <c r="AE824" s="187"/>
      <c r="AF824" s="187"/>
      <c r="AG824" s="181"/>
    </row>
    <row r="825" spans="1:33" ht="18" customHeight="1" outlineLevel="1" thickBot="1" x14ac:dyDescent="0.45">
      <c r="A825" s="232"/>
      <c r="B825" s="194" t="s">
        <v>7</v>
      </c>
      <c r="C825" s="176"/>
      <c r="D825" s="144"/>
      <c r="E825" s="145"/>
      <c r="F825" s="157"/>
      <c r="G825" s="144"/>
      <c r="H825" s="145"/>
      <c r="I825" s="157"/>
      <c r="J825" s="144"/>
      <c r="K825" s="145"/>
      <c r="L825" s="157"/>
      <c r="M825" s="144"/>
      <c r="N825" s="145"/>
      <c r="O825" s="176"/>
      <c r="P825" s="144"/>
      <c r="Q825" s="145"/>
      <c r="S825" s="11"/>
      <c r="T825" s="190"/>
      <c r="U825" s="187"/>
      <c r="V825" s="187"/>
      <c r="W825" s="187"/>
      <c r="X825" s="187"/>
      <c r="Y825" s="187"/>
      <c r="Z825" s="187"/>
      <c r="AA825" s="187"/>
      <c r="AB825" s="187"/>
      <c r="AC825" s="187"/>
      <c r="AD825" s="187"/>
      <c r="AE825" s="187"/>
      <c r="AF825" s="187"/>
      <c r="AG825" s="181"/>
    </row>
    <row r="826" spans="1:33" ht="18" customHeight="1" outlineLevel="1" thickBot="1" x14ac:dyDescent="0.45">
      <c r="A826" s="232"/>
      <c r="B826" s="195"/>
      <c r="C826" s="154"/>
      <c r="D826" s="147"/>
      <c r="E826" s="148"/>
      <c r="F826" s="149"/>
      <c r="G826" s="147"/>
      <c r="H826" s="148"/>
      <c r="I826" s="149"/>
      <c r="J826" s="147"/>
      <c r="K826" s="148"/>
      <c r="L826" s="149"/>
      <c r="M826" s="147"/>
      <c r="N826" s="148"/>
      <c r="O826" s="154"/>
      <c r="P826" s="147"/>
      <c r="Q826" s="148"/>
      <c r="S826" s="11"/>
      <c r="T826" s="190"/>
      <c r="U826" s="187"/>
      <c r="V826" s="187"/>
      <c r="W826" s="187"/>
      <c r="X826" s="187"/>
      <c r="Y826" s="187"/>
      <c r="Z826" s="187"/>
      <c r="AA826" s="187"/>
      <c r="AB826" s="187"/>
      <c r="AC826" s="187"/>
      <c r="AD826" s="187"/>
      <c r="AE826" s="187"/>
      <c r="AF826" s="187"/>
      <c r="AG826" s="181"/>
    </row>
    <row r="827" spans="1:33" ht="18" customHeight="1" outlineLevel="1" thickBot="1" x14ac:dyDescent="0.45">
      <c r="A827" s="232"/>
      <c r="B827" s="195"/>
      <c r="C827" s="155"/>
      <c r="D827" s="147"/>
      <c r="E827" s="148"/>
      <c r="F827" s="150"/>
      <c r="G827" s="147"/>
      <c r="H827" s="148"/>
      <c r="I827" s="150"/>
      <c r="J827" s="147"/>
      <c r="K827" s="148"/>
      <c r="L827" s="150"/>
      <c r="M827" s="147"/>
      <c r="N827" s="148"/>
      <c r="O827" s="155"/>
      <c r="P827" s="147"/>
      <c r="Q827" s="148"/>
      <c r="S827" s="11"/>
      <c r="T827" s="190"/>
      <c r="U827" s="187"/>
      <c r="V827" s="187"/>
      <c r="W827" s="187"/>
      <c r="X827" s="187"/>
      <c r="Y827" s="187"/>
      <c r="Z827" s="187"/>
      <c r="AA827" s="187"/>
      <c r="AB827" s="187"/>
      <c r="AC827" s="187"/>
      <c r="AD827" s="187"/>
      <c r="AE827" s="187"/>
      <c r="AF827" s="187"/>
      <c r="AG827" s="181"/>
    </row>
    <row r="828" spans="1:33" ht="18" customHeight="1" outlineLevel="1" thickBot="1" x14ac:dyDescent="0.45">
      <c r="A828" s="232"/>
      <c r="B828" s="195"/>
      <c r="C828" s="140"/>
      <c r="D828" s="141"/>
      <c r="E828" s="142"/>
      <c r="F828" s="156"/>
      <c r="G828" s="141"/>
      <c r="H828" s="142"/>
      <c r="I828" s="156"/>
      <c r="J828" s="141"/>
      <c r="K828" s="142"/>
      <c r="L828" s="156"/>
      <c r="M828" s="141"/>
      <c r="N828" s="142"/>
      <c r="O828" s="140"/>
      <c r="P828" s="141"/>
      <c r="Q828" s="142"/>
      <c r="S828" s="11"/>
      <c r="T828" s="190"/>
      <c r="U828" s="187"/>
      <c r="V828" s="187"/>
      <c r="W828" s="187"/>
      <c r="X828" s="187"/>
      <c r="Y828" s="187"/>
      <c r="Z828" s="187"/>
      <c r="AA828" s="187"/>
      <c r="AB828" s="187"/>
      <c r="AC828" s="187"/>
      <c r="AD828" s="187"/>
      <c r="AE828" s="187"/>
      <c r="AF828" s="187"/>
      <c r="AG828" s="181"/>
    </row>
    <row r="829" spans="1:33" ht="18" customHeight="1" outlineLevel="1" thickBot="1" x14ac:dyDescent="0.45">
      <c r="A829" s="232"/>
      <c r="B829" s="195" t="s">
        <v>8</v>
      </c>
      <c r="C829" s="143"/>
      <c r="D829" s="144"/>
      <c r="E829" s="145"/>
      <c r="F829" s="143"/>
      <c r="G829" s="144"/>
      <c r="H829" s="145"/>
      <c r="I829" s="143"/>
      <c r="J829" s="144"/>
      <c r="K829" s="144"/>
      <c r="L829" s="143"/>
      <c r="M829" s="144"/>
      <c r="N829" s="145"/>
      <c r="O829" s="143"/>
      <c r="P829" s="144"/>
      <c r="Q829" s="145"/>
      <c r="S829" s="11"/>
      <c r="T829" s="190"/>
      <c r="U829" s="187"/>
      <c r="V829" s="187"/>
      <c r="W829" s="187"/>
      <c r="X829" s="187"/>
      <c r="Y829" s="187"/>
      <c r="Z829" s="187"/>
      <c r="AA829" s="187"/>
      <c r="AB829" s="187"/>
      <c r="AC829" s="187"/>
      <c r="AD829" s="187"/>
      <c r="AE829" s="187"/>
      <c r="AF829" s="187"/>
      <c r="AG829" s="181"/>
    </row>
    <row r="830" spans="1:33" ht="18" customHeight="1" outlineLevel="1" thickBot="1" x14ac:dyDescent="0.45">
      <c r="A830" s="232"/>
      <c r="B830" s="195"/>
      <c r="C830" s="146"/>
      <c r="D830" s="147"/>
      <c r="E830" s="148"/>
      <c r="F830" s="146"/>
      <c r="G830" s="147"/>
      <c r="H830" s="148"/>
      <c r="I830" s="146"/>
      <c r="J830" s="147"/>
      <c r="K830" s="147"/>
      <c r="L830" s="146"/>
      <c r="M830" s="147"/>
      <c r="N830" s="148"/>
      <c r="O830" s="146"/>
      <c r="P830" s="147"/>
      <c r="Q830" s="148"/>
      <c r="S830" s="11"/>
      <c r="T830" s="190"/>
      <c r="U830" s="187"/>
      <c r="V830" s="187"/>
      <c r="W830" s="187"/>
      <c r="X830" s="187"/>
      <c r="Y830" s="187"/>
      <c r="Z830" s="187"/>
      <c r="AA830" s="187"/>
      <c r="AB830" s="187"/>
      <c r="AC830" s="187"/>
      <c r="AD830" s="187"/>
      <c r="AE830" s="187"/>
      <c r="AF830" s="187"/>
      <c r="AG830" s="181"/>
    </row>
    <row r="831" spans="1:33" ht="18" customHeight="1" outlineLevel="1" thickBot="1" x14ac:dyDescent="0.4">
      <c r="A831" s="232"/>
      <c r="B831" s="195"/>
      <c r="C831" s="146"/>
      <c r="D831" s="147"/>
      <c r="E831" s="148"/>
      <c r="F831" s="146"/>
      <c r="G831" s="147"/>
      <c r="H831" s="148"/>
      <c r="I831" s="146"/>
      <c r="J831" s="147"/>
      <c r="K831" s="147"/>
      <c r="L831" s="146"/>
      <c r="M831" s="147"/>
      <c r="N831" s="148"/>
      <c r="O831" s="146"/>
      <c r="P831" s="147"/>
      <c r="Q831" s="148"/>
      <c r="T831" s="190"/>
      <c r="U831" s="187"/>
      <c r="V831" s="187"/>
      <c r="W831" s="187"/>
      <c r="X831" s="187"/>
      <c r="Y831" s="187"/>
      <c r="Z831" s="187"/>
      <c r="AA831" s="187"/>
      <c r="AB831" s="187"/>
      <c r="AC831" s="187"/>
      <c r="AD831" s="187"/>
      <c r="AE831" s="187"/>
      <c r="AF831" s="187"/>
      <c r="AG831" s="181"/>
    </row>
    <row r="832" spans="1:33" ht="18" customHeight="1" outlineLevel="1" thickBot="1" x14ac:dyDescent="0.45">
      <c r="A832" s="232"/>
      <c r="B832" s="195"/>
      <c r="C832" s="140"/>
      <c r="D832" s="141"/>
      <c r="E832" s="142"/>
      <c r="F832" s="140"/>
      <c r="G832" s="141"/>
      <c r="H832" s="142"/>
      <c r="I832" s="140"/>
      <c r="J832" s="141"/>
      <c r="K832" s="142"/>
      <c r="L832" s="140"/>
      <c r="M832" s="141"/>
      <c r="N832" s="142"/>
      <c r="O832" s="140"/>
      <c r="P832" s="141"/>
      <c r="Q832" s="142"/>
      <c r="S832" s="11"/>
      <c r="T832" s="190"/>
      <c r="U832" s="187"/>
      <c r="V832" s="187"/>
      <c r="W832" s="187"/>
      <c r="X832" s="187"/>
      <c r="Y832" s="187"/>
      <c r="Z832" s="187"/>
      <c r="AA832" s="187"/>
      <c r="AB832" s="187"/>
      <c r="AC832" s="187"/>
      <c r="AD832" s="187"/>
      <c r="AE832" s="187"/>
      <c r="AF832" s="187"/>
      <c r="AG832" s="181"/>
    </row>
    <row r="833" spans="1:33" ht="18" customHeight="1" outlineLevel="1" thickBot="1" x14ac:dyDescent="0.45">
      <c r="A833" s="232"/>
      <c r="B833" s="195" t="s">
        <v>9</v>
      </c>
      <c r="C833" s="143"/>
      <c r="D833" s="144"/>
      <c r="E833" s="145"/>
      <c r="F833" s="143"/>
      <c r="G833" s="144"/>
      <c r="H833" s="145"/>
      <c r="I833" s="143"/>
      <c r="J833" s="144"/>
      <c r="K833" s="144"/>
      <c r="L833" s="143"/>
      <c r="M833" s="144"/>
      <c r="N833" s="145"/>
      <c r="O833" s="143"/>
      <c r="P833" s="144"/>
      <c r="Q833" s="145"/>
      <c r="S833" s="11"/>
      <c r="T833" s="190"/>
      <c r="U833" s="187"/>
      <c r="V833" s="187"/>
      <c r="W833" s="187"/>
      <c r="X833" s="187"/>
      <c r="Y833" s="187"/>
      <c r="Z833" s="187"/>
      <c r="AA833" s="187"/>
      <c r="AB833" s="187"/>
      <c r="AC833" s="187"/>
      <c r="AD833" s="187"/>
      <c r="AE833" s="187"/>
      <c r="AF833" s="187"/>
      <c r="AG833" s="181"/>
    </row>
    <row r="834" spans="1:33" ht="18" customHeight="1" outlineLevel="1" thickBot="1" x14ac:dyDescent="0.45">
      <c r="A834" s="232"/>
      <c r="B834" s="195"/>
      <c r="C834" s="146"/>
      <c r="D834" s="147"/>
      <c r="E834" s="148"/>
      <c r="F834" s="146"/>
      <c r="G834" s="147"/>
      <c r="H834" s="148"/>
      <c r="I834" s="146"/>
      <c r="J834" s="147"/>
      <c r="K834" s="147"/>
      <c r="L834" s="146"/>
      <c r="M834" s="147"/>
      <c r="N834" s="148"/>
      <c r="O834" s="146"/>
      <c r="P834" s="147"/>
      <c r="Q834" s="148"/>
      <c r="S834" s="11"/>
      <c r="T834" s="190"/>
      <c r="U834" s="187"/>
      <c r="V834" s="187"/>
      <c r="W834" s="187"/>
      <c r="X834" s="187"/>
      <c r="Y834" s="187"/>
      <c r="Z834" s="187"/>
      <c r="AA834" s="187"/>
      <c r="AB834" s="187"/>
      <c r="AC834" s="187"/>
      <c r="AD834" s="187"/>
      <c r="AE834" s="187"/>
      <c r="AF834" s="187"/>
      <c r="AG834" s="181"/>
    </row>
    <row r="835" spans="1:33" ht="18" customHeight="1" outlineLevel="1" thickBot="1" x14ac:dyDescent="0.45">
      <c r="A835" s="232"/>
      <c r="B835" s="195"/>
      <c r="C835" s="146"/>
      <c r="D835" s="147"/>
      <c r="E835" s="148"/>
      <c r="F835" s="146"/>
      <c r="G835" s="147"/>
      <c r="H835" s="148"/>
      <c r="I835" s="146"/>
      <c r="J835" s="147"/>
      <c r="K835" s="147"/>
      <c r="L835" s="146"/>
      <c r="M835" s="147"/>
      <c r="N835" s="148"/>
      <c r="O835" s="146"/>
      <c r="P835" s="147"/>
      <c r="Q835" s="148"/>
      <c r="S835" s="32"/>
      <c r="T835" s="190"/>
      <c r="U835" s="187"/>
      <c r="V835" s="187"/>
      <c r="W835" s="187"/>
      <c r="X835" s="187"/>
      <c r="Y835" s="187"/>
      <c r="Z835" s="187"/>
      <c r="AA835" s="187"/>
      <c r="AB835" s="187"/>
      <c r="AC835" s="187"/>
      <c r="AD835" s="187"/>
      <c r="AE835" s="187"/>
      <c r="AF835" s="187"/>
      <c r="AG835" s="181"/>
    </row>
    <row r="836" spans="1:33" ht="18" customHeight="1" outlineLevel="1" thickBot="1" x14ac:dyDescent="0.45">
      <c r="A836" s="232"/>
      <c r="B836" s="195"/>
      <c r="C836" s="140"/>
      <c r="D836" s="141"/>
      <c r="E836" s="142"/>
      <c r="F836" s="140"/>
      <c r="G836" s="141"/>
      <c r="H836" s="142"/>
      <c r="I836" s="140"/>
      <c r="J836" s="141"/>
      <c r="K836" s="142"/>
      <c r="L836" s="140"/>
      <c r="M836" s="141"/>
      <c r="N836" s="142"/>
      <c r="O836" s="140"/>
      <c r="P836" s="141"/>
      <c r="Q836" s="142"/>
      <c r="S836" s="10" t="s">
        <v>47</v>
      </c>
      <c r="T836" s="191"/>
      <c r="U836" s="188"/>
      <c r="V836" s="188"/>
      <c r="W836" s="188"/>
      <c r="X836" s="188"/>
      <c r="Y836" s="188"/>
      <c r="Z836" s="188"/>
      <c r="AA836" s="188"/>
      <c r="AB836" s="188"/>
      <c r="AC836" s="188"/>
      <c r="AD836" s="188"/>
      <c r="AE836" s="188"/>
      <c r="AF836" s="188"/>
      <c r="AG836" s="182"/>
    </row>
    <row r="837" spans="1:33" ht="18" customHeight="1" outlineLevel="1" thickBot="1" x14ac:dyDescent="0.4">
      <c r="A837" s="232"/>
      <c r="B837" s="195" t="s">
        <v>10</v>
      </c>
      <c r="C837" s="143"/>
      <c r="D837" s="144"/>
      <c r="E837" s="145"/>
      <c r="F837" s="143"/>
      <c r="G837" s="144"/>
      <c r="H837" s="145"/>
      <c r="I837" s="143"/>
      <c r="J837" s="144"/>
      <c r="K837" s="145"/>
      <c r="L837" s="143"/>
      <c r="M837" s="144"/>
      <c r="N837" s="145"/>
      <c r="O837" s="143"/>
      <c r="P837" s="144"/>
      <c r="Q837" s="145"/>
      <c r="S837" s="8" t="s">
        <v>40</v>
      </c>
      <c r="T837" s="33">
        <v>0</v>
      </c>
      <c r="U837" s="34">
        <v>0</v>
      </c>
      <c r="V837" s="34">
        <v>0</v>
      </c>
      <c r="W837" s="34">
        <v>0</v>
      </c>
      <c r="X837" s="34">
        <v>0</v>
      </c>
      <c r="Y837" s="34">
        <v>0</v>
      </c>
      <c r="Z837" s="34">
        <v>0</v>
      </c>
      <c r="AA837" s="34">
        <v>0</v>
      </c>
      <c r="AB837" s="34">
        <v>0</v>
      </c>
      <c r="AC837" s="34">
        <v>0</v>
      </c>
      <c r="AD837" s="34">
        <v>0</v>
      </c>
      <c r="AE837" s="34">
        <v>0</v>
      </c>
      <c r="AF837" s="34">
        <v>0</v>
      </c>
      <c r="AG837" s="35">
        <v>0</v>
      </c>
    </row>
    <row r="838" spans="1:33" ht="18" customHeight="1" outlineLevel="1" thickBot="1" x14ac:dyDescent="0.4">
      <c r="A838" s="232"/>
      <c r="B838" s="195"/>
      <c r="C838" s="146"/>
      <c r="D838" s="147"/>
      <c r="E838" s="148"/>
      <c r="F838" s="146"/>
      <c r="G838" s="147"/>
      <c r="H838" s="148"/>
      <c r="I838" s="146"/>
      <c r="J838" s="147"/>
      <c r="K838" s="148"/>
      <c r="L838" s="146"/>
      <c r="M838" s="147"/>
      <c r="N838" s="148"/>
      <c r="O838" s="146"/>
      <c r="P838" s="147"/>
      <c r="Q838" s="148"/>
      <c r="S838" s="8" t="s">
        <v>45</v>
      </c>
      <c r="T838" s="36">
        <v>0</v>
      </c>
      <c r="U838" s="37">
        <v>0</v>
      </c>
      <c r="V838" s="37">
        <v>0</v>
      </c>
      <c r="W838" s="37">
        <v>0</v>
      </c>
      <c r="X838" s="37">
        <v>0</v>
      </c>
      <c r="Y838" s="37">
        <v>0</v>
      </c>
      <c r="Z838" s="37">
        <v>0</v>
      </c>
      <c r="AA838" s="37">
        <v>0</v>
      </c>
      <c r="AB838" s="37">
        <v>0</v>
      </c>
      <c r="AC838" s="37">
        <v>0</v>
      </c>
      <c r="AD838" s="37">
        <v>0</v>
      </c>
      <c r="AE838" s="37">
        <v>0</v>
      </c>
      <c r="AF838" s="37">
        <v>0</v>
      </c>
      <c r="AG838" s="38">
        <v>0</v>
      </c>
    </row>
    <row r="839" spans="1:33" ht="18" customHeight="1" outlineLevel="1" thickBot="1" x14ac:dyDescent="0.4">
      <c r="A839" s="232"/>
      <c r="B839" s="195"/>
      <c r="C839" s="146"/>
      <c r="D839" s="147"/>
      <c r="E839" s="148"/>
      <c r="F839" s="146"/>
      <c r="G839" s="147"/>
      <c r="H839" s="148"/>
      <c r="I839" s="146"/>
      <c r="J839" s="147"/>
      <c r="K839" s="148"/>
      <c r="L839" s="146"/>
      <c r="M839" s="147"/>
      <c r="N839" s="148"/>
      <c r="O839" s="146"/>
      <c r="P839" s="147"/>
      <c r="Q839" s="148"/>
      <c r="S839" s="8" t="s">
        <v>46</v>
      </c>
      <c r="T839" s="36">
        <v>0</v>
      </c>
      <c r="U839" s="37">
        <v>0</v>
      </c>
      <c r="V839" s="37">
        <v>0</v>
      </c>
      <c r="W839" s="37">
        <v>0</v>
      </c>
      <c r="X839" s="37">
        <v>0</v>
      </c>
      <c r="Y839" s="37">
        <v>0</v>
      </c>
      <c r="Z839" s="37">
        <v>0</v>
      </c>
      <c r="AA839" s="37">
        <v>0</v>
      </c>
      <c r="AB839" s="37">
        <v>0</v>
      </c>
      <c r="AC839" s="37">
        <v>0</v>
      </c>
      <c r="AD839" s="37">
        <v>0</v>
      </c>
      <c r="AE839" s="37">
        <v>0</v>
      </c>
      <c r="AF839" s="37">
        <v>0</v>
      </c>
      <c r="AG839" s="38">
        <v>0</v>
      </c>
    </row>
    <row r="840" spans="1:33" ht="18" customHeight="1" outlineLevel="1" thickBot="1" x14ac:dyDescent="0.4">
      <c r="A840" s="232"/>
      <c r="B840" s="195"/>
      <c r="C840" s="140"/>
      <c r="D840" s="141"/>
      <c r="E840" s="142"/>
      <c r="F840" s="140"/>
      <c r="G840" s="141"/>
      <c r="H840" s="142"/>
      <c r="I840" s="140"/>
      <c r="J840" s="141"/>
      <c r="K840" s="142"/>
      <c r="L840" s="140"/>
      <c r="M840" s="141"/>
      <c r="N840" s="142"/>
      <c r="O840" s="140"/>
      <c r="P840" s="141"/>
      <c r="Q840" s="142"/>
      <c r="S840" s="8" t="s">
        <v>50</v>
      </c>
      <c r="T840" s="36">
        <v>0</v>
      </c>
      <c r="U840" s="37">
        <v>0</v>
      </c>
      <c r="V840" s="37">
        <v>0</v>
      </c>
      <c r="W840" s="37">
        <v>0</v>
      </c>
      <c r="X840" s="37">
        <v>0</v>
      </c>
      <c r="Y840" s="37">
        <v>0</v>
      </c>
      <c r="Z840" s="37">
        <v>0</v>
      </c>
      <c r="AA840" s="37">
        <v>0</v>
      </c>
      <c r="AB840" s="37">
        <v>0</v>
      </c>
      <c r="AC840" s="37">
        <v>0</v>
      </c>
      <c r="AD840" s="37">
        <v>0</v>
      </c>
      <c r="AE840" s="37">
        <v>0</v>
      </c>
      <c r="AF840" s="37">
        <v>0</v>
      </c>
      <c r="AG840" s="38">
        <v>0</v>
      </c>
    </row>
    <row r="841" spans="1:33" ht="18" customHeight="1" outlineLevel="1" thickBot="1" x14ac:dyDescent="0.4">
      <c r="A841" s="232"/>
      <c r="B841" s="195" t="s">
        <v>11</v>
      </c>
      <c r="C841" s="143"/>
      <c r="D841" s="144"/>
      <c r="E841" s="145"/>
      <c r="F841" s="143"/>
      <c r="G841" s="144"/>
      <c r="H841" s="145"/>
      <c r="I841" s="143"/>
      <c r="J841" s="144"/>
      <c r="K841" s="145"/>
      <c r="L841" s="143"/>
      <c r="M841" s="144"/>
      <c r="N841" s="145"/>
      <c r="O841" s="143"/>
      <c r="P841" s="144"/>
      <c r="Q841" s="145"/>
      <c r="S841" s="8" t="s">
        <v>48</v>
      </c>
      <c r="T841" s="36">
        <v>0</v>
      </c>
      <c r="U841" s="37">
        <v>0</v>
      </c>
      <c r="V841" s="37">
        <v>0</v>
      </c>
      <c r="W841" s="37">
        <v>0</v>
      </c>
      <c r="X841" s="37">
        <v>0</v>
      </c>
      <c r="Y841" s="37">
        <v>0</v>
      </c>
      <c r="Z841" s="37">
        <v>0</v>
      </c>
      <c r="AA841" s="37">
        <v>0</v>
      </c>
      <c r="AB841" s="37">
        <v>0</v>
      </c>
      <c r="AC841" s="37">
        <v>0</v>
      </c>
      <c r="AD841" s="37">
        <v>0</v>
      </c>
      <c r="AE841" s="37">
        <v>0</v>
      </c>
      <c r="AF841" s="37">
        <v>0</v>
      </c>
      <c r="AG841" s="38">
        <v>0</v>
      </c>
    </row>
    <row r="842" spans="1:33" ht="18" customHeight="1" outlineLevel="1" thickBot="1" x14ac:dyDescent="0.4">
      <c r="A842" s="232"/>
      <c r="B842" s="195"/>
      <c r="C842" s="146"/>
      <c r="D842" s="147"/>
      <c r="E842" s="148"/>
      <c r="F842" s="146"/>
      <c r="G842" s="147"/>
      <c r="H842" s="148"/>
      <c r="I842" s="146"/>
      <c r="J842" s="147"/>
      <c r="K842" s="148"/>
      <c r="L842" s="146"/>
      <c r="M842" s="147"/>
      <c r="N842" s="148"/>
      <c r="O842" s="146"/>
      <c r="P842" s="147"/>
      <c r="Q842" s="148"/>
      <c r="S842" s="8" t="s">
        <v>6</v>
      </c>
      <c r="T842" s="39">
        <v>0</v>
      </c>
      <c r="U842" s="40">
        <v>0</v>
      </c>
      <c r="V842" s="40">
        <v>0</v>
      </c>
      <c r="W842" s="40">
        <v>0</v>
      </c>
      <c r="X842" s="40">
        <v>0</v>
      </c>
      <c r="Y842" s="40">
        <v>0</v>
      </c>
      <c r="Z842" s="40">
        <v>0</v>
      </c>
      <c r="AA842" s="40">
        <v>0</v>
      </c>
      <c r="AB842" s="40">
        <v>0</v>
      </c>
      <c r="AC842" s="40">
        <v>0</v>
      </c>
      <c r="AD842" s="40">
        <v>0</v>
      </c>
      <c r="AE842" s="40">
        <v>0</v>
      </c>
      <c r="AF842" s="40">
        <v>0</v>
      </c>
      <c r="AG842" s="41">
        <v>0</v>
      </c>
    </row>
    <row r="843" spans="1:33" ht="18" customHeight="1" outlineLevel="1" thickBot="1" x14ac:dyDescent="0.4">
      <c r="A843" s="232"/>
      <c r="B843" s="195"/>
      <c r="C843" s="146"/>
      <c r="D843" s="147"/>
      <c r="E843" s="148"/>
      <c r="F843" s="146"/>
      <c r="G843" s="147"/>
      <c r="H843" s="148"/>
      <c r="I843" s="146"/>
      <c r="J843" s="147"/>
      <c r="K843" s="148"/>
      <c r="L843" s="146"/>
      <c r="M843" s="147"/>
      <c r="N843" s="148"/>
      <c r="O843" s="146"/>
      <c r="P843" s="147"/>
      <c r="Q843" s="148"/>
    </row>
    <row r="844" spans="1:33" ht="18" customHeight="1" outlineLevel="1" thickBot="1" x14ac:dyDescent="0.4">
      <c r="A844" s="232"/>
      <c r="B844" s="226"/>
      <c r="C844" s="140"/>
      <c r="D844" s="141"/>
      <c r="E844" s="142"/>
      <c r="F844" s="140"/>
      <c r="G844" s="141"/>
      <c r="H844" s="142"/>
      <c r="I844" s="140"/>
      <c r="J844" s="141"/>
      <c r="K844" s="142"/>
      <c r="L844" s="140"/>
      <c r="M844" s="141"/>
      <c r="N844" s="142"/>
      <c r="O844" s="140"/>
      <c r="P844" s="141"/>
      <c r="Q844" s="142"/>
      <c r="S844" s="8" t="s">
        <v>44</v>
      </c>
      <c r="T844" s="42">
        <f t="shared" ref="T844:AG844" si="33">SUM(T837:T841)</f>
        <v>0</v>
      </c>
      <c r="U844" s="43">
        <f t="shared" si="33"/>
        <v>0</v>
      </c>
      <c r="V844" s="43">
        <f t="shared" si="33"/>
        <v>0</v>
      </c>
      <c r="W844" s="43">
        <f t="shared" si="33"/>
        <v>0</v>
      </c>
      <c r="X844" s="43">
        <f t="shared" si="33"/>
        <v>0</v>
      </c>
      <c r="Y844" s="43">
        <f t="shared" si="33"/>
        <v>0</v>
      </c>
      <c r="Z844" s="43">
        <f t="shared" si="33"/>
        <v>0</v>
      </c>
      <c r="AA844" s="43">
        <f t="shared" si="33"/>
        <v>0</v>
      </c>
      <c r="AB844" s="43">
        <f t="shared" si="33"/>
        <v>0</v>
      </c>
      <c r="AC844" s="43">
        <f t="shared" si="33"/>
        <v>0</v>
      </c>
      <c r="AD844" s="43">
        <f t="shared" si="33"/>
        <v>0</v>
      </c>
      <c r="AE844" s="43">
        <f t="shared" si="33"/>
        <v>0</v>
      </c>
      <c r="AF844" s="43">
        <f t="shared" si="33"/>
        <v>0</v>
      </c>
      <c r="AG844" s="43">
        <f t="shared" si="33"/>
        <v>0</v>
      </c>
    </row>
    <row r="845" spans="1:33" ht="18" customHeight="1" outlineLevel="1" thickBot="1" x14ac:dyDescent="0.4">
      <c r="A845" s="232"/>
      <c r="B845" s="195" t="s">
        <v>67</v>
      </c>
      <c r="C845" s="143"/>
      <c r="D845" s="144"/>
      <c r="E845" s="145"/>
      <c r="F845" s="143"/>
      <c r="G845" s="144"/>
      <c r="H845" s="145"/>
      <c r="I845" s="143"/>
      <c r="J845" s="144"/>
      <c r="K845" s="145"/>
      <c r="L845" s="143"/>
      <c r="M845" s="144"/>
      <c r="N845" s="145"/>
      <c r="O845" s="143"/>
      <c r="P845" s="144"/>
      <c r="Q845" s="145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</row>
    <row r="846" spans="1:33" ht="18" customHeight="1" outlineLevel="1" thickBot="1" x14ac:dyDescent="0.4">
      <c r="A846" s="232"/>
      <c r="B846" s="195"/>
      <c r="C846" s="146"/>
      <c r="D846" s="147"/>
      <c r="E846" s="148"/>
      <c r="F846" s="146"/>
      <c r="G846" s="147"/>
      <c r="H846" s="148"/>
      <c r="I846" s="146"/>
      <c r="J846" s="147"/>
      <c r="K846" s="148"/>
      <c r="L846" s="146"/>
      <c r="M846" s="147"/>
      <c r="N846" s="148"/>
      <c r="O846" s="146"/>
      <c r="P846" s="147"/>
      <c r="Q846" s="148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</row>
    <row r="847" spans="1:33" ht="18" customHeight="1" outlineLevel="1" thickBot="1" x14ac:dyDescent="0.4">
      <c r="A847" s="232"/>
      <c r="B847" s="195"/>
      <c r="C847" s="146"/>
      <c r="D847" s="147"/>
      <c r="E847" s="148"/>
      <c r="F847" s="146"/>
      <c r="G847" s="147"/>
      <c r="H847" s="148"/>
      <c r="I847" s="146"/>
      <c r="J847" s="147"/>
      <c r="K847" s="148"/>
      <c r="L847" s="146"/>
      <c r="M847" s="147"/>
      <c r="N847" s="148"/>
      <c r="O847" s="146"/>
      <c r="P847" s="147"/>
      <c r="Q847" s="148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</row>
    <row r="848" spans="1:33" ht="18" customHeight="1" outlineLevel="1" thickBot="1" x14ac:dyDescent="0.4">
      <c r="A848" s="232"/>
      <c r="B848" s="196"/>
      <c r="C848" s="140"/>
      <c r="D848" s="141"/>
      <c r="E848" s="142"/>
      <c r="F848" s="140"/>
      <c r="G848" s="141"/>
      <c r="H848" s="142"/>
      <c r="I848" s="140"/>
      <c r="J848" s="141"/>
      <c r="K848" s="142"/>
      <c r="L848" s="140"/>
      <c r="M848" s="141"/>
      <c r="N848" s="142"/>
      <c r="O848" s="140"/>
      <c r="P848" s="141"/>
      <c r="Q848" s="142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</row>
    <row r="849" spans="1:17" ht="18" customHeight="1" outlineLevel="1" thickBot="1" x14ac:dyDescent="0.4">
      <c r="A849" s="232"/>
      <c r="B849" s="73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5"/>
      <c r="P849" s="74"/>
      <c r="Q849" s="76"/>
    </row>
    <row r="850" spans="1:17" ht="18" customHeight="1" outlineLevel="1" thickBot="1" x14ac:dyDescent="0.4">
      <c r="A850" s="232"/>
      <c r="B850" s="197" t="s">
        <v>68</v>
      </c>
      <c r="C850" s="176"/>
      <c r="D850" s="144"/>
      <c r="E850" s="145"/>
      <c r="F850" s="157"/>
      <c r="G850" s="144"/>
      <c r="H850" s="145"/>
      <c r="I850" s="157"/>
      <c r="J850" s="144"/>
      <c r="K850" s="145"/>
      <c r="L850" s="157"/>
      <c r="M850" s="144"/>
      <c r="N850" s="145"/>
      <c r="O850" s="176"/>
      <c r="P850" s="144"/>
      <c r="Q850" s="145"/>
    </row>
    <row r="851" spans="1:17" ht="18" customHeight="1" outlineLevel="1" thickBot="1" x14ac:dyDescent="0.4">
      <c r="A851" s="232"/>
      <c r="B851" s="198"/>
      <c r="C851" s="154"/>
      <c r="D851" s="147"/>
      <c r="E851" s="148"/>
      <c r="F851" s="149"/>
      <c r="G851" s="147"/>
      <c r="H851" s="148"/>
      <c r="I851" s="149"/>
      <c r="J851" s="147"/>
      <c r="K851" s="148"/>
      <c r="L851" s="149"/>
      <c r="M851" s="147"/>
      <c r="N851" s="148"/>
      <c r="O851" s="154"/>
      <c r="P851" s="147"/>
      <c r="Q851" s="148"/>
    </row>
    <row r="852" spans="1:17" ht="18" customHeight="1" outlineLevel="1" thickBot="1" x14ac:dyDescent="0.4">
      <c r="A852" s="232"/>
      <c r="B852" s="198"/>
      <c r="C852" s="155"/>
      <c r="D852" s="147"/>
      <c r="E852" s="148"/>
      <c r="F852" s="150"/>
      <c r="G852" s="147"/>
      <c r="H852" s="148"/>
      <c r="I852" s="150"/>
      <c r="J852" s="147"/>
      <c r="K852" s="148"/>
      <c r="L852" s="150"/>
      <c r="M852" s="147"/>
      <c r="N852" s="148"/>
      <c r="O852" s="155"/>
      <c r="P852" s="147"/>
      <c r="Q852" s="148"/>
    </row>
    <row r="853" spans="1:17" ht="18" customHeight="1" outlineLevel="1" thickBot="1" x14ac:dyDescent="0.4">
      <c r="A853" s="232"/>
      <c r="B853" s="199"/>
      <c r="C853" s="140"/>
      <c r="D853" s="141"/>
      <c r="E853" s="142"/>
      <c r="F853" s="156"/>
      <c r="G853" s="141"/>
      <c r="H853" s="142"/>
      <c r="I853" s="156"/>
      <c r="J853" s="141"/>
      <c r="K853" s="142"/>
      <c r="L853" s="156"/>
      <c r="M853" s="141"/>
      <c r="N853" s="142"/>
      <c r="O853" s="140"/>
      <c r="P853" s="141"/>
      <c r="Q853" s="142"/>
    </row>
    <row r="854" spans="1:17" ht="18" customHeight="1" outlineLevel="1" thickBot="1" x14ac:dyDescent="0.4">
      <c r="A854" s="232"/>
      <c r="B854" s="193" t="s">
        <v>12</v>
      </c>
      <c r="C854" s="143"/>
      <c r="D854" s="144"/>
      <c r="E854" s="145"/>
      <c r="F854" s="157" t="s">
        <v>156</v>
      </c>
      <c r="G854" s="144"/>
      <c r="H854" s="145"/>
      <c r="I854" s="157" t="s">
        <v>156</v>
      </c>
      <c r="J854" s="144"/>
      <c r="K854" s="144"/>
      <c r="L854" s="157" t="s">
        <v>156</v>
      </c>
      <c r="M854" s="144"/>
      <c r="N854" s="145"/>
      <c r="O854" s="143"/>
      <c r="P854" s="144"/>
      <c r="Q854" s="145"/>
    </row>
    <row r="855" spans="1:17" ht="18" customHeight="1" outlineLevel="1" thickBot="1" x14ac:dyDescent="0.4">
      <c r="A855" s="232"/>
      <c r="B855" s="192"/>
      <c r="C855" s="146"/>
      <c r="D855" s="147"/>
      <c r="E855" s="148"/>
      <c r="F855" s="149"/>
      <c r="G855" s="147"/>
      <c r="H855" s="148"/>
      <c r="I855" s="149"/>
      <c r="J855" s="147"/>
      <c r="K855" s="147"/>
      <c r="L855" s="149"/>
      <c r="M855" s="147"/>
      <c r="N855" s="148"/>
      <c r="O855" s="146"/>
      <c r="P855" s="147"/>
      <c r="Q855" s="148"/>
    </row>
    <row r="856" spans="1:17" ht="18" customHeight="1" outlineLevel="1" thickBot="1" x14ac:dyDescent="0.4">
      <c r="A856" s="232"/>
      <c r="B856" s="192"/>
      <c r="C856" s="146"/>
      <c r="D856" s="147"/>
      <c r="E856" s="148"/>
      <c r="F856" s="150"/>
      <c r="G856" s="147"/>
      <c r="H856" s="148"/>
      <c r="I856" s="150"/>
      <c r="J856" s="147"/>
      <c r="K856" s="147"/>
      <c r="L856" s="150"/>
      <c r="M856" s="147"/>
      <c r="N856" s="148"/>
      <c r="O856" s="146"/>
      <c r="P856" s="147"/>
      <c r="Q856" s="148"/>
    </row>
    <row r="857" spans="1:17" ht="18" customHeight="1" outlineLevel="1" thickBot="1" x14ac:dyDescent="0.4">
      <c r="A857" s="232"/>
      <c r="B857" s="192"/>
      <c r="C857" s="140"/>
      <c r="D857" s="141"/>
      <c r="E857" s="142"/>
      <c r="F857" s="156"/>
      <c r="G857" s="141"/>
      <c r="H857" s="142"/>
      <c r="I857" s="156"/>
      <c r="J857" s="141"/>
      <c r="K857" s="142"/>
      <c r="L857" s="156"/>
      <c r="M857" s="141"/>
      <c r="N857" s="142"/>
      <c r="O857" s="140"/>
      <c r="P857" s="141"/>
      <c r="Q857" s="142"/>
    </row>
    <row r="858" spans="1:17" ht="18" customHeight="1" outlineLevel="1" thickBot="1" x14ac:dyDescent="0.4">
      <c r="A858" s="232"/>
      <c r="B858" s="192" t="s">
        <v>13</v>
      </c>
      <c r="C858" s="143"/>
      <c r="D858" s="144"/>
      <c r="E858" s="145"/>
      <c r="F858" s="143"/>
      <c r="G858" s="144"/>
      <c r="H858" s="145"/>
      <c r="I858" s="143"/>
      <c r="J858" s="144"/>
      <c r="K858" s="144"/>
      <c r="L858" s="143"/>
      <c r="M858" s="144"/>
      <c r="N858" s="145"/>
      <c r="O858" s="143"/>
      <c r="P858" s="144"/>
      <c r="Q858" s="145"/>
    </row>
    <row r="859" spans="1:17" ht="18" customHeight="1" outlineLevel="1" thickBot="1" x14ac:dyDescent="0.4">
      <c r="A859" s="232"/>
      <c r="B859" s="192"/>
      <c r="C859" s="146"/>
      <c r="D859" s="147"/>
      <c r="E859" s="148"/>
      <c r="F859" s="146"/>
      <c r="G859" s="147"/>
      <c r="H859" s="148"/>
      <c r="I859" s="146"/>
      <c r="J859" s="147"/>
      <c r="K859" s="147"/>
      <c r="L859" s="146"/>
      <c r="M859" s="147"/>
      <c r="N859" s="148"/>
      <c r="O859" s="146"/>
      <c r="P859" s="147"/>
      <c r="Q859" s="148"/>
    </row>
    <row r="860" spans="1:17" ht="18" customHeight="1" outlineLevel="1" thickBot="1" x14ac:dyDescent="0.4">
      <c r="A860" s="232"/>
      <c r="B860" s="192"/>
      <c r="C860" s="146"/>
      <c r="D860" s="147"/>
      <c r="E860" s="148"/>
      <c r="F860" s="146"/>
      <c r="G860" s="147"/>
      <c r="H860" s="148"/>
      <c r="I860" s="146"/>
      <c r="J860" s="147"/>
      <c r="K860" s="147"/>
      <c r="L860" s="146"/>
      <c r="M860" s="147"/>
      <c r="N860" s="148"/>
      <c r="O860" s="146"/>
      <c r="P860" s="147"/>
      <c r="Q860" s="148"/>
    </row>
    <row r="861" spans="1:17" ht="18" customHeight="1" outlineLevel="1" thickBot="1" x14ac:dyDescent="0.4">
      <c r="A861" s="232"/>
      <c r="B861" s="192"/>
      <c r="C861" s="140"/>
      <c r="D861" s="141"/>
      <c r="E861" s="142"/>
      <c r="F861" s="140"/>
      <c r="G861" s="141"/>
      <c r="H861" s="142"/>
      <c r="I861" s="140"/>
      <c r="J861" s="141"/>
      <c r="K861" s="142"/>
      <c r="L861" s="140"/>
      <c r="M861" s="141"/>
      <c r="N861" s="142"/>
      <c r="O861" s="140"/>
      <c r="P861" s="141"/>
      <c r="Q861" s="142"/>
    </row>
    <row r="862" spans="1:17" ht="18" customHeight="1" outlineLevel="1" thickBot="1" x14ac:dyDescent="0.4">
      <c r="A862" s="232"/>
      <c r="B862" s="192" t="s">
        <v>18</v>
      </c>
      <c r="C862" s="143"/>
      <c r="D862" s="144"/>
      <c r="E862" s="145"/>
      <c r="F862" s="143"/>
      <c r="G862" s="144"/>
      <c r="H862" s="145"/>
      <c r="I862" s="143"/>
      <c r="J862" s="144"/>
      <c r="K862" s="145"/>
      <c r="L862" s="143"/>
      <c r="M862" s="144"/>
      <c r="N862" s="145"/>
      <c r="O862" s="143"/>
      <c r="P862" s="144"/>
      <c r="Q862" s="145"/>
    </row>
    <row r="863" spans="1:17" ht="18" customHeight="1" outlineLevel="1" thickBot="1" x14ac:dyDescent="0.4">
      <c r="A863" s="232"/>
      <c r="B863" s="192"/>
      <c r="C863" s="146"/>
      <c r="D863" s="147"/>
      <c r="E863" s="148"/>
      <c r="F863" s="146"/>
      <c r="G863" s="147"/>
      <c r="H863" s="148"/>
      <c r="I863" s="146"/>
      <c r="J863" s="147"/>
      <c r="K863" s="148"/>
      <c r="L863" s="146"/>
      <c r="M863" s="147"/>
      <c r="N863" s="148"/>
      <c r="O863" s="146"/>
      <c r="P863" s="147"/>
      <c r="Q863" s="148"/>
    </row>
    <row r="864" spans="1:17" ht="18" customHeight="1" outlineLevel="1" thickBot="1" x14ac:dyDescent="0.4">
      <c r="A864" s="232"/>
      <c r="B864" s="192"/>
      <c r="C864" s="146"/>
      <c r="D864" s="147"/>
      <c r="E864" s="148"/>
      <c r="F864" s="146"/>
      <c r="G864" s="147"/>
      <c r="H864" s="148"/>
      <c r="I864" s="146"/>
      <c r="J864" s="147"/>
      <c r="K864" s="148"/>
      <c r="L864" s="146"/>
      <c r="M864" s="147"/>
      <c r="N864" s="148"/>
      <c r="O864" s="146"/>
      <c r="P864" s="147"/>
      <c r="Q864" s="148"/>
    </row>
    <row r="865" spans="1:24" ht="18" customHeight="1" outlineLevel="1" thickBot="1" x14ac:dyDescent="0.4">
      <c r="A865" s="232"/>
      <c r="B865" s="192"/>
      <c r="C865" s="140"/>
      <c r="D865" s="141"/>
      <c r="E865" s="142"/>
      <c r="F865" s="140"/>
      <c r="G865" s="141"/>
      <c r="H865" s="142"/>
      <c r="I865" s="140"/>
      <c r="J865" s="141"/>
      <c r="K865" s="142"/>
      <c r="L865" s="140"/>
      <c r="M865" s="141"/>
      <c r="N865" s="142"/>
      <c r="O865" s="140"/>
      <c r="P865" s="141"/>
      <c r="Q865" s="142"/>
    </row>
    <row r="866" spans="1:24" ht="18" customHeight="1" outlineLevel="1" thickBot="1" x14ac:dyDescent="0.4">
      <c r="A866" s="232"/>
      <c r="B866" s="192" t="s">
        <v>19</v>
      </c>
      <c r="C866" s="143"/>
      <c r="D866" s="144"/>
      <c r="E866" s="145"/>
      <c r="F866" s="143"/>
      <c r="G866" s="144"/>
      <c r="H866" s="145"/>
      <c r="I866" s="143"/>
      <c r="J866" s="144"/>
      <c r="K866" s="145"/>
      <c r="L866" s="143"/>
      <c r="M866" s="144"/>
      <c r="N866" s="145"/>
      <c r="O866" s="143"/>
      <c r="P866" s="144"/>
      <c r="Q866" s="145"/>
    </row>
    <row r="867" spans="1:24" ht="18" customHeight="1" outlineLevel="1" thickBot="1" x14ac:dyDescent="0.4">
      <c r="A867" s="232"/>
      <c r="B867" s="192"/>
      <c r="C867" s="146"/>
      <c r="D867" s="147"/>
      <c r="E867" s="148"/>
      <c r="F867" s="146"/>
      <c r="G867" s="147"/>
      <c r="H867" s="148"/>
      <c r="I867" s="146"/>
      <c r="J867" s="147"/>
      <c r="K867" s="148"/>
      <c r="L867" s="146"/>
      <c r="M867" s="147"/>
      <c r="N867" s="148"/>
      <c r="O867" s="146"/>
      <c r="P867" s="147"/>
      <c r="Q867" s="148"/>
    </row>
    <row r="868" spans="1:24" ht="18" customHeight="1" outlineLevel="1" thickBot="1" x14ac:dyDescent="0.4">
      <c r="A868" s="232"/>
      <c r="B868" s="192"/>
      <c r="C868" s="146"/>
      <c r="D868" s="147"/>
      <c r="E868" s="148"/>
      <c r="F868" s="146"/>
      <c r="G868" s="147"/>
      <c r="H868" s="148"/>
      <c r="I868" s="146"/>
      <c r="J868" s="147"/>
      <c r="K868" s="148"/>
      <c r="L868" s="146"/>
      <c r="M868" s="147"/>
      <c r="N868" s="148"/>
      <c r="O868" s="146"/>
      <c r="P868" s="147"/>
      <c r="Q868" s="148"/>
    </row>
    <row r="869" spans="1:24" ht="18" customHeight="1" outlineLevel="1" thickBot="1" x14ac:dyDescent="0.4">
      <c r="A869" s="232"/>
      <c r="B869" s="192"/>
      <c r="C869" s="140"/>
      <c r="D869" s="141"/>
      <c r="E869" s="142"/>
      <c r="F869" s="140"/>
      <c r="G869" s="141"/>
      <c r="H869" s="142"/>
      <c r="I869" s="140"/>
      <c r="J869" s="141"/>
      <c r="K869" s="142"/>
      <c r="L869" s="140"/>
      <c r="M869" s="141"/>
      <c r="N869" s="142"/>
      <c r="O869" s="140"/>
      <c r="P869" s="141"/>
      <c r="Q869" s="142"/>
    </row>
    <row r="870" spans="1:24" ht="18" customHeight="1" outlineLevel="1" thickBot="1" x14ac:dyDescent="0.4">
      <c r="A870" s="232"/>
      <c r="B870" s="192" t="s">
        <v>20</v>
      </c>
      <c r="C870" s="143"/>
      <c r="D870" s="144"/>
      <c r="E870" s="145"/>
      <c r="F870" s="143"/>
      <c r="G870" s="144"/>
      <c r="H870" s="145"/>
      <c r="I870" s="143"/>
      <c r="J870" s="144"/>
      <c r="K870" s="145"/>
      <c r="L870" s="143"/>
      <c r="M870" s="144"/>
      <c r="N870" s="145"/>
      <c r="O870" s="143"/>
      <c r="P870" s="144"/>
      <c r="Q870" s="145"/>
    </row>
    <row r="871" spans="1:24" ht="18" customHeight="1" outlineLevel="1" thickBot="1" x14ac:dyDescent="0.4">
      <c r="A871" s="232"/>
      <c r="B871" s="192"/>
      <c r="C871" s="146"/>
      <c r="D871" s="147"/>
      <c r="E871" s="148"/>
      <c r="F871" s="146"/>
      <c r="G871" s="147"/>
      <c r="H871" s="148"/>
      <c r="I871" s="146"/>
      <c r="J871" s="147"/>
      <c r="K871" s="148"/>
      <c r="L871" s="146"/>
      <c r="M871" s="147"/>
      <c r="N871" s="148"/>
      <c r="O871" s="146"/>
      <c r="P871" s="147"/>
      <c r="Q871" s="148"/>
    </row>
    <row r="872" spans="1:24" ht="18" customHeight="1" outlineLevel="1" thickBot="1" x14ac:dyDescent="0.4">
      <c r="A872" s="232"/>
      <c r="B872" s="192"/>
      <c r="C872" s="146"/>
      <c r="D872" s="147"/>
      <c r="E872" s="148"/>
      <c r="F872" s="146"/>
      <c r="G872" s="147"/>
      <c r="H872" s="148"/>
      <c r="I872" s="146"/>
      <c r="J872" s="147"/>
      <c r="K872" s="148"/>
      <c r="L872" s="146"/>
      <c r="M872" s="147"/>
      <c r="N872" s="148"/>
      <c r="O872" s="146"/>
      <c r="P872" s="147"/>
      <c r="Q872" s="148"/>
    </row>
    <row r="873" spans="1:24" ht="18" customHeight="1" outlineLevel="1" thickBot="1" x14ac:dyDescent="0.4">
      <c r="A873" s="233"/>
      <c r="B873" s="192"/>
      <c r="C873" s="140"/>
      <c r="D873" s="141"/>
      <c r="E873" s="142"/>
      <c r="F873" s="140"/>
      <c r="G873" s="141"/>
      <c r="H873" s="142"/>
      <c r="I873" s="140"/>
      <c r="J873" s="141"/>
      <c r="K873" s="142"/>
      <c r="L873" s="140"/>
      <c r="M873" s="141"/>
      <c r="N873" s="142"/>
      <c r="O873" s="140"/>
      <c r="P873" s="141"/>
      <c r="Q873" s="142"/>
    </row>
    <row r="874" spans="1:24" ht="14.1" customHeight="1" x14ac:dyDescent="0.7"/>
    <row r="875" spans="1:24" ht="14.1" customHeight="1" x14ac:dyDescent="0.7"/>
    <row r="876" spans="1:24" ht="14.1" customHeight="1" x14ac:dyDescent="0.7"/>
    <row r="877" spans="1:24" ht="21.75" customHeight="1" x14ac:dyDescent="0.7">
      <c r="A877" s="68"/>
      <c r="B877" s="12"/>
      <c r="C877" s="12"/>
      <c r="D877" s="12"/>
      <c r="E877" s="12"/>
      <c r="F877" s="13"/>
      <c r="G877" s="13"/>
      <c r="H877" s="13"/>
      <c r="I877" s="12"/>
      <c r="J877" s="13"/>
      <c r="K877" s="13"/>
      <c r="L877" s="13"/>
      <c r="M877" s="12"/>
      <c r="N877" s="12"/>
      <c r="O877" s="12"/>
      <c r="P877" s="12"/>
      <c r="Q877" s="12"/>
    </row>
    <row r="878" spans="1:24" ht="27.75" customHeight="1" x14ac:dyDescent="0.7">
      <c r="A878" s="68"/>
      <c r="B878" s="103" t="s">
        <v>14</v>
      </c>
      <c r="C878" s="104" t="s">
        <v>149</v>
      </c>
      <c r="D878" s="12"/>
      <c r="E878" s="12"/>
      <c r="F878" s="13"/>
      <c r="G878" s="13"/>
      <c r="H878" s="13"/>
      <c r="I878" s="12"/>
      <c r="J878" s="13"/>
      <c r="K878" s="13"/>
      <c r="L878" s="13"/>
      <c r="M878" s="12"/>
      <c r="N878" s="12"/>
      <c r="O878" s="12"/>
      <c r="P878" s="12"/>
      <c r="Q878" s="12"/>
    </row>
    <row r="879" spans="1:24" ht="27.75" customHeight="1" x14ac:dyDescent="0.7">
      <c r="A879" s="68"/>
      <c r="B879" s="103" t="s">
        <v>17</v>
      </c>
      <c r="C879" s="104" t="s">
        <v>143</v>
      </c>
      <c r="D879" s="12"/>
      <c r="E879" s="12"/>
      <c r="F879" s="13"/>
      <c r="G879" s="13"/>
      <c r="H879" s="13"/>
      <c r="I879" s="12"/>
      <c r="J879" s="13"/>
      <c r="K879" s="13"/>
      <c r="L879" s="13"/>
      <c r="M879" s="12"/>
      <c r="N879" s="12"/>
      <c r="O879" s="12"/>
      <c r="P879" s="12"/>
      <c r="Q879" s="12"/>
    </row>
    <row r="880" spans="1:24" ht="27.75" customHeight="1" x14ac:dyDescent="0.7">
      <c r="A880" s="68"/>
      <c r="B880" s="103" t="s">
        <v>16</v>
      </c>
      <c r="C880" s="104" t="s">
        <v>56</v>
      </c>
      <c r="D880" s="139"/>
      <c r="E880" s="104" t="s">
        <v>22</v>
      </c>
      <c r="F880" s="136" t="s">
        <v>23</v>
      </c>
      <c r="G880" s="136"/>
      <c r="H880" s="136"/>
      <c r="I880" s="137" t="s">
        <v>25</v>
      </c>
      <c r="J880" s="137" t="s">
        <v>26</v>
      </c>
      <c r="K880" s="137" t="s">
        <v>145</v>
      </c>
      <c r="L880" s="137" t="s">
        <v>163</v>
      </c>
      <c r="M880" s="137" t="s">
        <v>162</v>
      </c>
      <c r="N880" s="137" t="s">
        <v>24</v>
      </c>
      <c r="O880" s="138" t="s">
        <v>63</v>
      </c>
      <c r="P880" s="138" t="s">
        <v>64</v>
      </c>
      <c r="Q880" s="12"/>
      <c r="T880" s="65" t="s">
        <v>57</v>
      </c>
      <c r="U880" s="65" t="s">
        <v>59</v>
      </c>
      <c r="V880" s="65" t="s">
        <v>60</v>
      </c>
      <c r="W880" s="65" t="s">
        <v>61</v>
      </c>
      <c r="X880" s="65" t="s">
        <v>62</v>
      </c>
    </row>
    <row r="881" spans="1:33" ht="29.25" customHeight="1" x14ac:dyDescent="0.7">
      <c r="A881" s="68"/>
      <c r="B881" s="12"/>
      <c r="C881" s="12"/>
      <c r="D881" s="103" t="s">
        <v>160</v>
      </c>
      <c r="E881" s="123" t="s">
        <v>165</v>
      </c>
      <c r="F881" s="161" t="s">
        <v>171</v>
      </c>
      <c r="G881" s="162"/>
      <c r="H881" s="163"/>
      <c r="I881" s="124">
        <v>6</v>
      </c>
      <c r="J881" s="125" t="s">
        <v>164</v>
      </c>
      <c r="K881" s="126" t="s">
        <v>148</v>
      </c>
      <c r="L881" s="127">
        <v>12</v>
      </c>
      <c r="M881" s="126">
        <v>30</v>
      </c>
      <c r="N881" s="126">
        <v>3</v>
      </c>
      <c r="O881" s="126">
        <v>1</v>
      </c>
      <c r="P881" s="126">
        <v>1</v>
      </c>
      <c r="Q881" s="12"/>
      <c r="S881" s="8" t="str">
        <f t="shared" ref="S881:S886" si="34">F881</f>
        <v>Métodos de análise de datos</v>
      </c>
      <c r="T881" s="26">
        <f>L881-T942</f>
        <v>12</v>
      </c>
      <c r="U881" s="26">
        <f>M881-T943</f>
        <v>30</v>
      </c>
      <c r="V881" s="26" t="s">
        <v>65</v>
      </c>
      <c r="W881" s="26" t="s">
        <v>65</v>
      </c>
      <c r="X881" s="26">
        <f>(N881*P881)-T946</f>
        <v>3</v>
      </c>
    </row>
    <row r="882" spans="1:33" ht="29.25" customHeight="1" x14ac:dyDescent="0.7">
      <c r="A882" s="68"/>
      <c r="B882" s="12"/>
      <c r="C882" s="12"/>
      <c r="D882" s="103" t="s">
        <v>160</v>
      </c>
      <c r="E882" s="123" t="s">
        <v>166</v>
      </c>
      <c r="F882" s="161" t="s">
        <v>172</v>
      </c>
      <c r="G882" s="162"/>
      <c r="H882" s="163"/>
      <c r="I882" s="124">
        <v>6</v>
      </c>
      <c r="J882" s="125" t="s">
        <v>164</v>
      </c>
      <c r="K882" s="126" t="s">
        <v>148</v>
      </c>
      <c r="L882" s="126">
        <v>12</v>
      </c>
      <c r="M882" s="126">
        <v>30</v>
      </c>
      <c r="N882" s="126">
        <v>3</v>
      </c>
      <c r="O882" s="126">
        <v>1</v>
      </c>
      <c r="P882" s="126">
        <v>1</v>
      </c>
      <c r="Q882" s="12"/>
      <c r="S882" s="8" t="str">
        <f t="shared" si="34"/>
        <v>Aplicacións no ámbito agroforestal e ambiental</v>
      </c>
      <c r="T882" s="26">
        <f>L882-U942</f>
        <v>12</v>
      </c>
      <c r="U882" s="26">
        <f>M882-U943</f>
        <v>30</v>
      </c>
      <c r="V882" s="26" t="s">
        <v>65</v>
      </c>
      <c r="W882" s="26" t="s">
        <v>65</v>
      </c>
      <c r="X882" s="26">
        <f>(N882*P882)-U946</f>
        <v>3</v>
      </c>
      <c r="AC882" s="17"/>
      <c r="AD882" s="27"/>
      <c r="AE882" s="27"/>
      <c r="AF882" s="27"/>
      <c r="AG882" s="27"/>
    </row>
    <row r="883" spans="1:33" ht="29.25" customHeight="1" x14ac:dyDescent="0.7">
      <c r="A883" s="68"/>
      <c r="B883" s="12"/>
      <c r="C883" s="12"/>
      <c r="D883" s="103" t="s">
        <v>160</v>
      </c>
      <c r="E883" s="123" t="s">
        <v>167</v>
      </c>
      <c r="F883" s="161" t="s">
        <v>173</v>
      </c>
      <c r="G883" s="162"/>
      <c r="H883" s="163"/>
      <c r="I883" s="124">
        <v>6</v>
      </c>
      <c r="J883" s="125" t="s">
        <v>164</v>
      </c>
      <c r="K883" s="126" t="s">
        <v>148</v>
      </c>
      <c r="L883" s="126">
        <v>12</v>
      </c>
      <c r="M883" s="126">
        <v>30</v>
      </c>
      <c r="N883" s="126">
        <v>3</v>
      </c>
      <c r="O883" s="126">
        <v>1</v>
      </c>
      <c r="P883" s="126">
        <v>1</v>
      </c>
      <c r="Q883" s="12"/>
      <c r="S883" s="8" t="str">
        <f t="shared" si="34"/>
        <v>Aplicacións en enxeñaría e arquitectura</v>
      </c>
      <c r="T883" s="26">
        <f>L883-V942</f>
        <v>12</v>
      </c>
      <c r="U883" s="26">
        <f>M883-V943</f>
        <v>30</v>
      </c>
      <c r="V883" s="26" t="s">
        <v>65</v>
      </c>
      <c r="W883" s="26" t="s">
        <v>65</v>
      </c>
      <c r="X883" s="26">
        <f>(N883*P883)-V946</f>
        <v>3</v>
      </c>
    </row>
    <row r="884" spans="1:33" ht="29.25" customHeight="1" x14ac:dyDescent="0.7">
      <c r="A884" s="68"/>
      <c r="B884" s="12"/>
      <c r="C884" s="12"/>
      <c r="D884" s="135" t="s">
        <v>161</v>
      </c>
      <c r="E884" s="129" t="s">
        <v>168</v>
      </c>
      <c r="F884" s="228" t="s">
        <v>174</v>
      </c>
      <c r="G884" s="229"/>
      <c r="H884" s="230"/>
      <c r="I884" s="130">
        <v>6</v>
      </c>
      <c r="J884" s="131" t="s">
        <v>164</v>
      </c>
      <c r="K884" s="132" t="s">
        <v>148</v>
      </c>
      <c r="L884" s="132">
        <v>10</v>
      </c>
      <c r="M884" s="132">
        <v>33</v>
      </c>
      <c r="N884" s="132">
        <v>3</v>
      </c>
      <c r="O884" s="132">
        <v>1</v>
      </c>
      <c r="P884" s="132">
        <v>1</v>
      </c>
      <c r="Q884" s="12"/>
      <c r="S884" s="8" t="str">
        <f t="shared" si="34"/>
        <v>Sistemas de control</v>
      </c>
      <c r="T884" s="26">
        <f>L884-W942</f>
        <v>10</v>
      </c>
      <c r="U884" s="26">
        <f>M884-W943</f>
        <v>33</v>
      </c>
      <c r="V884" s="26" t="s">
        <v>65</v>
      </c>
      <c r="W884" s="26" t="s">
        <v>65</v>
      </c>
      <c r="X884" s="26">
        <f>(N884*P884)-W946</f>
        <v>3</v>
      </c>
      <c r="AC884" s="17"/>
      <c r="AD884" s="27"/>
    </row>
    <row r="885" spans="1:33" ht="29.25" customHeight="1" x14ac:dyDescent="0.7">
      <c r="A885" s="68"/>
      <c r="B885" s="12"/>
      <c r="C885" s="12"/>
      <c r="D885" s="135" t="s">
        <v>161</v>
      </c>
      <c r="E885" s="129" t="s">
        <v>169</v>
      </c>
      <c r="F885" s="228" t="s">
        <v>175</v>
      </c>
      <c r="G885" s="229"/>
      <c r="H885" s="230"/>
      <c r="I885" s="130">
        <v>6</v>
      </c>
      <c r="J885" s="131" t="s">
        <v>164</v>
      </c>
      <c r="K885" s="132" t="s">
        <v>148</v>
      </c>
      <c r="L885" s="132">
        <v>10</v>
      </c>
      <c r="M885" s="132">
        <v>33</v>
      </c>
      <c r="N885" s="132">
        <v>3</v>
      </c>
      <c r="O885" s="132">
        <v>1</v>
      </c>
      <c r="P885" s="132">
        <v>1</v>
      </c>
      <c r="Q885" s="12"/>
      <c r="S885" s="8" t="str">
        <f t="shared" si="34"/>
        <v>Sistemas de navegación e comunicación</v>
      </c>
      <c r="T885" s="26">
        <f>L885-X942</f>
        <v>10</v>
      </c>
      <c r="U885" s="26">
        <f>M885-X943</f>
        <v>33</v>
      </c>
      <c r="V885" s="26" t="s">
        <v>65</v>
      </c>
      <c r="W885" s="26" t="s">
        <v>65</v>
      </c>
      <c r="X885" s="26">
        <f>(N885*P885)-X946</f>
        <v>3</v>
      </c>
    </row>
    <row r="886" spans="1:33" ht="29.25" customHeight="1" x14ac:dyDescent="0.7">
      <c r="A886" s="68"/>
      <c r="B886" s="12"/>
      <c r="C886" s="12"/>
      <c r="D886" s="135" t="s">
        <v>161</v>
      </c>
      <c r="E886" s="129" t="s">
        <v>170</v>
      </c>
      <c r="F886" s="228" t="s">
        <v>176</v>
      </c>
      <c r="G886" s="229"/>
      <c r="H886" s="230"/>
      <c r="I886" s="130">
        <v>6</v>
      </c>
      <c r="J886" s="131" t="s">
        <v>164</v>
      </c>
      <c r="K886" s="132" t="s">
        <v>148</v>
      </c>
      <c r="L886" s="132">
        <v>10</v>
      </c>
      <c r="M886" s="132">
        <v>33</v>
      </c>
      <c r="N886" s="132">
        <v>3</v>
      </c>
      <c r="O886" s="132">
        <v>1</v>
      </c>
      <c r="P886" s="132">
        <v>1</v>
      </c>
      <c r="Q886" s="12"/>
      <c r="S886" s="8" t="str">
        <f t="shared" si="34"/>
        <v>Desenvolvemento de software crítico</v>
      </c>
      <c r="T886" s="26">
        <f>L886-Y942</f>
        <v>10</v>
      </c>
      <c r="U886" s="26">
        <f>M886-Y943</f>
        <v>33</v>
      </c>
      <c r="V886" s="26" t="s">
        <v>65</v>
      </c>
      <c r="W886" s="26" t="s">
        <v>65</v>
      </c>
      <c r="X886" s="26">
        <f>(N886*P886)-Y946</f>
        <v>3</v>
      </c>
      <c r="Z886" s="28"/>
    </row>
    <row r="887" spans="1:33" ht="29.25" customHeight="1" x14ac:dyDescent="0.7">
      <c r="A887" s="68"/>
      <c r="B887" s="12"/>
      <c r="C887" s="12"/>
      <c r="D887" s="12"/>
      <c r="E887" s="18"/>
      <c r="F887" s="223"/>
      <c r="G887" s="224"/>
      <c r="H887" s="225"/>
      <c r="I887" s="19"/>
      <c r="J887" s="20"/>
      <c r="K887" s="23"/>
      <c r="L887" s="23"/>
      <c r="M887" s="23"/>
      <c r="N887" s="23"/>
      <c r="O887" s="66"/>
      <c r="P887" s="66"/>
      <c r="Q887" s="12"/>
      <c r="Z887" s="28"/>
    </row>
    <row r="888" spans="1:33" ht="29.25" customHeight="1" x14ac:dyDescent="0.7">
      <c r="A888" s="68"/>
      <c r="B888" s="12"/>
      <c r="C888" s="12"/>
      <c r="D888" s="12"/>
      <c r="E888" s="18"/>
      <c r="F888" s="223"/>
      <c r="G888" s="224"/>
      <c r="H888" s="225"/>
      <c r="I888" s="19"/>
      <c r="J888" s="20"/>
      <c r="K888" s="23"/>
      <c r="L888" s="23"/>
      <c r="M888" s="23"/>
      <c r="N888" s="23"/>
      <c r="O888" s="66"/>
      <c r="P888" s="66"/>
      <c r="Q888" s="12"/>
      <c r="Z888" s="28"/>
    </row>
    <row r="889" spans="1:33" ht="29.25" customHeight="1" x14ac:dyDescent="0.7">
      <c r="A889" s="68"/>
      <c r="B889" s="12"/>
      <c r="C889" s="12"/>
      <c r="D889" s="12"/>
      <c r="E889" s="18"/>
      <c r="F889" s="223"/>
      <c r="G889" s="224"/>
      <c r="H889" s="225"/>
      <c r="I889" s="20"/>
      <c r="J889" s="20"/>
      <c r="K889" s="23"/>
      <c r="L889" s="23"/>
      <c r="M889" s="23"/>
      <c r="N889" s="23"/>
      <c r="O889" s="66"/>
      <c r="P889" s="66"/>
      <c r="Q889" s="12"/>
    </row>
    <row r="890" spans="1:33" ht="29.25" customHeight="1" x14ac:dyDescent="0.7">
      <c r="A890" s="68"/>
      <c r="B890" s="12"/>
      <c r="C890" s="12"/>
      <c r="D890" s="12"/>
      <c r="E890" s="18"/>
      <c r="F890" s="223"/>
      <c r="G890" s="224"/>
      <c r="H890" s="225"/>
      <c r="I890" s="19"/>
      <c r="J890" s="20"/>
      <c r="K890" s="23"/>
      <c r="L890" s="22"/>
      <c r="M890" s="23"/>
      <c r="N890" s="23"/>
      <c r="O890" s="66"/>
      <c r="P890" s="66"/>
      <c r="Q890" s="12"/>
    </row>
    <row r="891" spans="1:33" ht="29.25" customHeight="1" x14ac:dyDescent="0.7">
      <c r="A891" s="68"/>
      <c r="B891" s="12"/>
      <c r="C891" s="12"/>
      <c r="D891" s="12"/>
      <c r="E891" s="18"/>
      <c r="F891" s="223"/>
      <c r="G891" s="224"/>
      <c r="H891" s="225"/>
      <c r="I891" s="19"/>
      <c r="J891" s="20"/>
      <c r="K891" s="23"/>
      <c r="L891" s="22"/>
      <c r="M891" s="23"/>
      <c r="N891" s="23"/>
      <c r="O891" s="66"/>
      <c r="P891" s="66"/>
      <c r="Q891" s="12"/>
    </row>
    <row r="892" spans="1:33" ht="29.25" customHeight="1" x14ac:dyDescent="0.7">
      <c r="A892" s="68"/>
      <c r="B892" s="12"/>
      <c r="C892" s="12"/>
      <c r="D892" s="12"/>
      <c r="E892" s="18"/>
      <c r="F892" s="223"/>
      <c r="G892" s="224"/>
      <c r="H892" s="225"/>
      <c r="I892" s="19"/>
      <c r="J892" s="20"/>
      <c r="K892" s="23"/>
      <c r="L892" s="23"/>
      <c r="M892" s="23"/>
      <c r="N892" s="23"/>
      <c r="O892" s="66"/>
      <c r="P892" s="66"/>
      <c r="Q892" s="12"/>
    </row>
    <row r="893" spans="1:33" ht="29.25" customHeight="1" x14ac:dyDescent="0.7">
      <c r="A893" s="68"/>
      <c r="B893" s="12"/>
      <c r="C893" s="12"/>
      <c r="D893" s="12"/>
      <c r="E893" s="18"/>
      <c r="F893" s="223"/>
      <c r="G893" s="224"/>
      <c r="H893" s="225"/>
      <c r="I893" s="19"/>
      <c r="J893" s="20"/>
      <c r="K893" s="23"/>
      <c r="L893" s="23"/>
      <c r="M893" s="23"/>
      <c r="N893" s="23"/>
      <c r="O893" s="66"/>
      <c r="P893" s="66"/>
      <c r="Q893" s="12"/>
    </row>
    <row r="894" spans="1:33" ht="29.25" customHeight="1" x14ac:dyDescent="0.7">
      <c r="A894" s="68"/>
      <c r="B894" s="12"/>
      <c r="C894" s="12"/>
      <c r="D894" s="12"/>
      <c r="E894" s="18"/>
      <c r="F894" s="223"/>
      <c r="G894" s="224"/>
      <c r="H894" s="225"/>
      <c r="I894" s="20"/>
      <c r="J894" s="20"/>
      <c r="K894" s="23"/>
      <c r="L894" s="23"/>
      <c r="M894" s="23"/>
      <c r="N894" s="23"/>
      <c r="O894" s="66"/>
      <c r="P894" s="66"/>
      <c r="Q894" s="12"/>
    </row>
    <row r="895" spans="1:33" ht="29.25" customHeight="1" x14ac:dyDescent="0.7">
      <c r="A895" s="68"/>
      <c r="B895" s="12"/>
      <c r="C895" s="12"/>
      <c r="D895" s="12"/>
      <c r="E895" s="20"/>
      <c r="F895" s="223"/>
      <c r="G895" s="224"/>
      <c r="H895" s="225"/>
      <c r="I895" s="20"/>
      <c r="J895" s="20"/>
      <c r="K895" s="23"/>
      <c r="L895" s="23"/>
      <c r="M895" s="23"/>
      <c r="N895" s="23"/>
      <c r="O895" s="66"/>
      <c r="P895" s="66"/>
      <c r="Q895" s="12"/>
    </row>
    <row r="896" spans="1:33" ht="21.75" customHeight="1" x14ac:dyDescent="0.7">
      <c r="A896" s="68"/>
      <c r="B896" s="12"/>
      <c r="C896" s="12"/>
      <c r="D896" s="12"/>
      <c r="E896" s="12"/>
      <c r="F896" s="12"/>
      <c r="G896" s="13"/>
      <c r="H896" s="72"/>
      <c r="I896" s="19">
        <f>SUM(I11:I25)</f>
        <v>24</v>
      </c>
      <c r="J896" s="12"/>
      <c r="K896" s="13"/>
      <c r="L896" s="31"/>
      <c r="M896" s="31"/>
      <c r="N896" s="12"/>
      <c r="O896" s="12"/>
      <c r="P896" s="12"/>
      <c r="Q896" s="12"/>
    </row>
    <row r="897" spans="1:33" ht="14.1" customHeight="1" thickBot="1" x14ac:dyDescent="0.75">
      <c r="A897" s="69"/>
      <c r="G897" s="9"/>
      <c r="H897" s="9"/>
      <c r="S897" s="227"/>
      <c r="T897" s="227"/>
      <c r="U897" s="227"/>
      <c r="V897" s="9"/>
      <c r="W897" s="9"/>
      <c r="X897" s="9"/>
      <c r="Y897" s="9"/>
      <c r="Z897" s="9"/>
      <c r="AA897" s="9"/>
      <c r="AB897" s="9"/>
      <c r="AC897" s="9"/>
    </row>
    <row r="898" spans="1:33" ht="19.5" customHeight="1" outlineLevel="1" x14ac:dyDescent="0.35">
      <c r="A898" s="206">
        <v>1</v>
      </c>
      <c r="B898" s="204" t="s">
        <v>0</v>
      </c>
      <c r="C898" s="177" t="s">
        <v>1</v>
      </c>
      <c r="D898" s="178"/>
      <c r="E898" s="179"/>
      <c r="F898" s="177" t="s">
        <v>2</v>
      </c>
      <c r="G898" s="178"/>
      <c r="H898" s="179"/>
      <c r="I898" s="177" t="s">
        <v>3</v>
      </c>
      <c r="J898" s="178"/>
      <c r="K898" s="179"/>
      <c r="L898" s="177" t="s">
        <v>4</v>
      </c>
      <c r="M898" s="178"/>
      <c r="N898" s="179"/>
      <c r="O898" s="177" t="s">
        <v>5</v>
      </c>
      <c r="P898" s="178"/>
      <c r="Q898" s="179"/>
      <c r="T898" s="220" t="str">
        <f>S881</f>
        <v>Métodos de análise de datos</v>
      </c>
      <c r="U898" s="214" t="str">
        <f>S882</f>
        <v>Aplicacións no ámbito agroforestal e ambiental</v>
      </c>
      <c r="V898" s="214" t="str">
        <f>S883</f>
        <v>Aplicacións en enxeñaría e arquitectura</v>
      </c>
      <c r="W898" s="214" t="str">
        <f>S884</f>
        <v>Sistemas de control</v>
      </c>
      <c r="X898" s="214" t="str">
        <f>S885</f>
        <v>Sistemas de navegación e comunicación</v>
      </c>
      <c r="Y898" s="214" t="str">
        <f>S886</f>
        <v>Desenvolvemento de software crítico</v>
      </c>
      <c r="Z898" s="214"/>
      <c r="AA898" s="214"/>
      <c r="AB898" s="214"/>
      <c r="AC898" s="214"/>
      <c r="AD898" s="214"/>
      <c r="AE898" s="214"/>
      <c r="AF898" s="214"/>
      <c r="AG898" s="217"/>
    </row>
    <row r="899" spans="1:33" ht="19.5" customHeight="1" outlineLevel="1" thickBot="1" x14ac:dyDescent="0.45">
      <c r="A899" s="207"/>
      <c r="B899" s="205"/>
      <c r="C899" s="183">
        <v>44592</v>
      </c>
      <c r="D899" s="184"/>
      <c r="E899" s="185"/>
      <c r="F899" s="183">
        <f>SUM(C899+1)</f>
        <v>44593</v>
      </c>
      <c r="G899" s="184"/>
      <c r="H899" s="185"/>
      <c r="I899" s="183">
        <f>SUM(F899+1)</f>
        <v>44594</v>
      </c>
      <c r="J899" s="184"/>
      <c r="K899" s="185"/>
      <c r="L899" s="183">
        <f>SUM(I899+1)</f>
        <v>44595</v>
      </c>
      <c r="M899" s="184"/>
      <c r="N899" s="185"/>
      <c r="O899" s="183">
        <f>SUM(L899+1)</f>
        <v>44596</v>
      </c>
      <c r="P899" s="184"/>
      <c r="Q899" s="185"/>
      <c r="S899" s="11"/>
      <c r="T899" s="221"/>
      <c r="U899" s="215"/>
      <c r="V899" s="215"/>
      <c r="W899" s="215"/>
      <c r="X899" s="215"/>
      <c r="Y899" s="215"/>
      <c r="Z899" s="215"/>
      <c r="AA899" s="215"/>
      <c r="AB899" s="215"/>
      <c r="AC899" s="215"/>
      <c r="AD899" s="215"/>
      <c r="AE899" s="215"/>
      <c r="AF899" s="215"/>
      <c r="AG899" s="218"/>
    </row>
    <row r="900" spans="1:33" ht="19.5" customHeight="1" outlineLevel="1" thickBot="1" x14ac:dyDescent="0.45">
      <c r="A900" s="207"/>
      <c r="B900" s="192" t="s">
        <v>7</v>
      </c>
      <c r="C900" s="96"/>
      <c r="D900" s="93"/>
      <c r="E900" s="89"/>
      <c r="F900" s="96"/>
      <c r="G900" s="93"/>
      <c r="H900" s="89"/>
      <c r="I900" s="96"/>
      <c r="J900" s="93"/>
      <c r="K900" s="89"/>
      <c r="L900" s="96"/>
      <c r="M900" s="93"/>
      <c r="N900" s="89"/>
      <c r="O900" s="96"/>
      <c r="P900" s="93"/>
      <c r="Q900" s="89"/>
      <c r="S900" s="11"/>
      <c r="T900" s="221"/>
      <c r="U900" s="215"/>
      <c r="V900" s="215"/>
      <c r="W900" s="215"/>
      <c r="X900" s="215"/>
      <c r="Y900" s="215"/>
      <c r="Z900" s="215"/>
      <c r="AA900" s="215"/>
      <c r="AB900" s="215"/>
      <c r="AC900" s="215"/>
      <c r="AD900" s="215"/>
      <c r="AE900" s="215"/>
      <c r="AF900" s="215"/>
      <c r="AG900" s="218"/>
    </row>
    <row r="901" spans="1:33" ht="19.5" customHeight="1" outlineLevel="1" thickBot="1" x14ac:dyDescent="0.45">
      <c r="A901" s="207"/>
      <c r="B901" s="192"/>
      <c r="C901" s="97"/>
      <c r="D901" s="94"/>
      <c r="E901" s="90"/>
      <c r="F901" s="97"/>
      <c r="G901" s="94"/>
      <c r="H901" s="90"/>
      <c r="I901" s="97"/>
      <c r="J901" s="94"/>
      <c r="K901" s="90"/>
      <c r="L901" s="97"/>
      <c r="M901" s="94"/>
      <c r="N901" s="90"/>
      <c r="O901" s="97"/>
      <c r="P901" s="94"/>
      <c r="Q901" s="90"/>
      <c r="S901" s="11"/>
      <c r="T901" s="221"/>
      <c r="U901" s="215"/>
      <c r="V901" s="215"/>
      <c r="W901" s="215"/>
      <c r="X901" s="215"/>
      <c r="Y901" s="215"/>
      <c r="Z901" s="215"/>
      <c r="AA901" s="215"/>
      <c r="AB901" s="215"/>
      <c r="AC901" s="215"/>
      <c r="AD901" s="215"/>
      <c r="AE901" s="215"/>
      <c r="AF901" s="215"/>
      <c r="AG901" s="218"/>
    </row>
    <row r="902" spans="1:33" ht="19.5" customHeight="1" outlineLevel="1" thickBot="1" x14ac:dyDescent="0.45">
      <c r="A902" s="207"/>
      <c r="B902" s="192"/>
      <c r="C902" s="98"/>
      <c r="D902" s="95"/>
      <c r="E902" s="91"/>
      <c r="F902" s="98"/>
      <c r="G902" s="95"/>
      <c r="H902" s="91"/>
      <c r="I902" s="98"/>
      <c r="J902" s="95"/>
      <c r="K902" s="91"/>
      <c r="L902" s="98"/>
      <c r="M902" s="95"/>
      <c r="N902" s="91"/>
      <c r="O902" s="98"/>
      <c r="P902" s="95"/>
      <c r="Q902" s="91"/>
      <c r="S902" s="11"/>
      <c r="T902" s="221"/>
      <c r="U902" s="215"/>
      <c r="V902" s="215"/>
      <c r="W902" s="215"/>
      <c r="X902" s="215"/>
      <c r="Y902" s="215"/>
      <c r="Z902" s="215"/>
      <c r="AA902" s="215"/>
      <c r="AB902" s="215"/>
      <c r="AC902" s="215"/>
      <c r="AD902" s="215"/>
      <c r="AE902" s="215"/>
      <c r="AF902" s="215"/>
      <c r="AG902" s="218"/>
    </row>
    <row r="903" spans="1:33" ht="19.5" customHeight="1" outlineLevel="1" thickBot="1" x14ac:dyDescent="0.45">
      <c r="A903" s="207"/>
      <c r="B903" s="192"/>
      <c r="C903" s="100"/>
      <c r="D903" s="101"/>
      <c r="E903" s="99"/>
      <c r="F903" s="100"/>
      <c r="G903" s="101"/>
      <c r="H903" s="99"/>
      <c r="I903" s="100"/>
      <c r="J903" s="101"/>
      <c r="K903" s="99"/>
      <c r="L903" s="100"/>
      <c r="M903" s="101"/>
      <c r="N903" s="99"/>
      <c r="O903" s="100"/>
      <c r="P903" s="101"/>
      <c r="Q903" s="99"/>
      <c r="S903" s="11"/>
      <c r="T903" s="221"/>
      <c r="U903" s="215"/>
      <c r="V903" s="215"/>
      <c r="W903" s="215"/>
      <c r="X903" s="215"/>
      <c r="Y903" s="215"/>
      <c r="Z903" s="215"/>
      <c r="AA903" s="215"/>
      <c r="AB903" s="215"/>
      <c r="AC903" s="215"/>
      <c r="AD903" s="215"/>
      <c r="AE903" s="215"/>
      <c r="AF903" s="215"/>
      <c r="AG903" s="218"/>
    </row>
    <row r="904" spans="1:33" ht="19.5" customHeight="1" outlineLevel="1" thickBot="1" x14ac:dyDescent="0.45">
      <c r="A904" s="207"/>
      <c r="B904" s="192" t="s">
        <v>8</v>
      </c>
      <c r="C904" s="143"/>
      <c r="D904" s="144"/>
      <c r="E904" s="145"/>
      <c r="F904" s="143"/>
      <c r="G904" s="144"/>
      <c r="H904" s="144"/>
      <c r="I904" s="143"/>
      <c r="J904" s="144"/>
      <c r="K904" s="145"/>
      <c r="L904" s="143"/>
      <c r="M904" s="144"/>
      <c r="N904" s="145"/>
      <c r="O904" s="143"/>
      <c r="P904" s="144"/>
      <c r="Q904" s="145"/>
      <c r="S904" s="11"/>
      <c r="T904" s="221"/>
      <c r="U904" s="215"/>
      <c r="V904" s="215"/>
      <c r="W904" s="215"/>
      <c r="X904" s="215"/>
      <c r="Y904" s="215"/>
      <c r="Z904" s="215"/>
      <c r="AA904" s="215"/>
      <c r="AB904" s="215"/>
      <c r="AC904" s="215"/>
      <c r="AD904" s="215"/>
      <c r="AE904" s="215"/>
      <c r="AF904" s="215"/>
      <c r="AG904" s="218"/>
    </row>
    <row r="905" spans="1:33" ht="19.5" customHeight="1" outlineLevel="1" thickBot="1" x14ac:dyDescent="0.45">
      <c r="A905" s="207"/>
      <c r="B905" s="192"/>
      <c r="C905" s="146"/>
      <c r="D905" s="147"/>
      <c r="E905" s="148"/>
      <c r="F905" s="146"/>
      <c r="G905" s="147"/>
      <c r="H905" s="147"/>
      <c r="I905" s="146"/>
      <c r="J905" s="147"/>
      <c r="K905" s="148"/>
      <c r="L905" s="146"/>
      <c r="M905" s="147"/>
      <c r="N905" s="148"/>
      <c r="O905" s="146"/>
      <c r="P905" s="147"/>
      <c r="Q905" s="148"/>
      <c r="S905" s="11"/>
      <c r="T905" s="221"/>
      <c r="U905" s="215"/>
      <c r="V905" s="215"/>
      <c r="W905" s="215"/>
      <c r="X905" s="215"/>
      <c r="Y905" s="215"/>
      <c r="Z905" s="215"/>
      <c r="AA905" s="215"/>
      <c r="AB905" s="215"/>
      <c r="AC905" s="215"/>
      <c r="AD905" s="215"/>
      <c r="AE905" s="215"/>
      <c r="AF905" s="215"/>
      <c r="AG905" s="218"/>
    </row>
    <row r="906" spans="1:33" ht="19.5" customHeight="1" outlineLevel="1" thickBot="1" x14ac:dyDescent="0.4">
      <c r="A906" s="207"/>
      <c r="B906" s="192"/>
      <c r="C906" s="146"/>
      <c r="D906" s="147"/>
      <c r="E906" s="148"/>
      <c r="F906" s="146"/>
      <c r="G906" s="147"/>
      <c r="H906" s="147"/>
      <c r="I906" s="146"/>
      <c r="J906" s="147"/>
      <c r="K906" s="148"/>
      <c r="L906" s="146"/>
      <c r="M906" s="147"/>
      <c r="N906" s="148"/>
      <c r="O906" s="146"/>
      <c r="P906" s="147"/>
      <c r="Q906" s="148"/>
      <c r="T906" s="221"/>
      <c r="U906" s="215"/>
      <c r="V906" s="215"/>
      <c r="W906" s="215"/>
      <c r="X906" s="215"/>
      <c r="Y906" s="215"/>
      <c r="Z906" s="215"/>
      <c r="AA906" s="215"/>
      <c r="AB906" s="215"/>
      <c r="AC906" s="215"/>
      <c r="AD906" s="215"/>
      <c r="AE906" s="215"/>
      <c r="AF906" s="215"/>
      <c r="AG906" s="218"/>
    </row>
    <row r="907" spans="1:33" ht="19.5" customHeight="1" outlineLevel="1" thickBot="1" x14ac:dyDescent="0.45">
      <c r="A907" s="207"/>
      <c r="B907" s="192"/>
      <c r="C907" s="140"/>
      <c r="D907" s="141"/>
      <c r="E907" s="142"/>
      <c r="F907" s="140"/>
      <c r="G907" s="141"/>
      <c r="H907" s="142"/>
      <c r="I907" s="140"/>
      <c r="J907" s="141"/>
      <c r="K907" s="142"/>
      <c r="L907" s="140"/>
      <c r="M907" s="141"/>
      <c r="N907" s="142"/>
      <c r="O907" s="140"/>
      <c r="P907" s="141"/>
      <c r="Q907" s="142"/>
      <c r="S907" s="11"/>
      <c r="T907" s="221"/>
      <c r="U907" s="215"/>
      <c r="V907" s="215"/>
      <c r="W907" s="215"/>
      <c r="X907" s="215"/>
      <c r="Y907" s="215"/>
      <c r="Z907" s="215"/>
      <c r="AA907" s="215"/>
      <c r="AB907" s="215"/>
      <c r="AC907" s="215"/>
      <c r="AD907" s="215"/>
      <c r="AE907" s="215"/>
      <c r="AF907" s="215"/>
      <c r="AG907" s="218"/>
    </row>
    <row r="908" spans="1:33" ht="19.5" customHeight="1" outlineLevel="1" thickBot="1" x14ac:dyDescent="0.45">
      <c r="A908" s="207"/>
      <c r="B908" s="192" t="s">
        <v>9</v>
      </c>
      <c r="C908" s="151"/>
      <c r="D908" s="152"/>
      <c r="E908" s="153"/>
      <c r="F908" s="151"/>
      <c r="G908" s="152"/>
      <c r="H908" s="153"/>
      <c r="I908" s="151"/>
      <c r="J908" s="152"/>
      <c r="K908" s="153"/>
      <c r="L908" s="151"/>
      <c r="M908" s="152"/>
      <c r="N908" s="153"/>
      <c r="O908" s="151"/>
      <c r="P908" s="152"/>
      <c r="Q908" s="153"/>
      <c r="S908" s="11"/>
      <c r="T908" s="221"/>
      <c r="U908" s="215"/>
      <c r="V908" s="215"/>
      <c r="W908" s="215"/>
      <c r="X908" s="215"/>
      <c r="Y908" s="215"/>
      <c r="Z908" s="215"/>
      <c r="AA908" s="215"/>
      <c r="AB908" s="215"/>
      <c r="AC908" s="215"/>
      <c r="AD908" s="215"/>
      <c r="AE908" s="215"/>
      <c r="AF908" s="215"/>
      <c r="AG908" s="218"/>
    </row>
    <row r="909" spans="1:33" ht="19.5" customHeight="1" outlineLevel="1" thickBot="1" x14ac:dyDescent="0.45">
      <c r="A909" s="207"/>
      <c r="B909" s="192"/>
      <c r="C909" s="146"/>
      <c r="D909" s="147"/>
      <c r="E909" s="148"/>
      <c r="F909" s="146"/>
      <c r="G909" s="147"/>
      <c r="H909" s="148"/>
      <c r="I909" s="146"/>
      <c r="J909" s="147"/>
      <c r="K909" s="148"/>
      <c r="L909" s="146"/>
      <c r="M909" s="147"/>
      <c r="N909" s="148"/>
      <c r="O909" s="146"/>
      <c r="P909" s="147"/>
      <c r="Q909" s="148"/>
      <c r="S909" s="11"/>
      <c r="T909" s="221"/>
      <c r="U909" s="215"/>
      <c r="V909" s="215"/>
      <c r="W909" s="215"/>
      <c r="X909" s="215"/>
      <c r="Y909" s="215"/>
      <c r="Z909" s="215"/>
      <c r="AA909" s="215"/>
      <c r="AB909" s="215"/>
      <c r="AC909" s="215"/>
      <c r="AD909" s="215"/>
      <c r="AE909" s="215"/>
      <c r="AF909" s="215"/>
      <c r="AG909" s="218"/>
    </row>
    <row r="910" spans="1:33" ht="19.5" customHeight="1" outlineLevel="1" thickBot="1" x14ac:dyDescent="0.45">
      <c r="A910" s="207"/>
      <c r="B910" s="192"/>
      <c r="C910" s="146"/>
      <c r="D910" s="147"/>
      <c r="E910" s="148"/>
      <c r="F910" s="146"/>
      <c r="G910" s="147"/>
      <c r="H910" s="148"/>
      <c r="I910" s="146"/>
      <c r="J910" s="147"/>
      <c r="K910" s="148"/>
      <c r="L910" s="146"/>
      <c r="M910" s="147"/>
      <c r="N910" s="148"/>
      <c r="O910" s="146"/>
      <c r="P910" s="147"/>
      <c r="Q910" s="148"/>
      <c r="S910" s="32"/>
      <c r="T910" s="221"/>
      <c r="U910" s="215"/>
      <c r="V910" s="215"/>
      <c r="W910" s="215"/>
      <c r="X910" s="215"/>
      <c r="Y910" s="215"/>
      <c r="Z910" s="215"/>
      <c r="AA910" s="215"/>
      <c r="AB910" s="215"/>
      <c r="AC910" s="215"/>
      <c r="AD910" s="215"/>
      <c r="AE910" s="215"/>
      <c r="AF910" s="215"/>
      <c r="AG910" s="218"/>
    </row>
    <row r="911" spans="1:33" ht="19.5" customHeight="1" outlineLevel="1" thickBot="1" x14ac:dyDescent="0.45">
      <c r="A911" s="207"/>
      <c r="B911" s="192"/>
      <c r="C911" s="140"/>
      <c r="D911" s="141"/>
      <c r="E911" s="142"/>
      <c r="F911" s="140"/>
      <c r="G911" s="141"/>
      <c r="H911" s="142"/>
      <c r="I911" s="140"/>
      <c r="J911" s="141"/>
      <c r="K911" s="142"/>
      <c r="L911" s="140"/>
      <c r="M911" s="141"/>
      <c r="N911" s="142"/>
      <c r="O911" s="140"/>
      <c r="P911" s="141"/>
      <c r="Q911" s="142"/>
      <c r="S911" s="10" t="s">
        <v>47</v>
      </c>
      <c r="T911" s="222"/>
      <c r="U911" s="216"/>
      <c r="V911" s="216"/>
      <c r="W911" s="216"/>
      <c r="X911" s="216"/>
      <c r="Y911" s="216"/>
      <c r="Z911" s="216"/>
      <c r="AA911" s="216"/>
      <c r="AB911" s="216"/>
      <c r="AC911" s="216"/>
      <c r="AD911" s="216"/>
      <c r="AE911" s="216"/>
      <c r="AF911" s="216"/>
      <c r="AG911" s="219"/>
    </row>
    <row r="912" spans="1:33" ht="19.5" customHeight="1" outlineLevel="1" thickBot="1" x14ac:dyDescent="0.4">
      <c r="A912" s="207"/>
      <c r="B912" s="192" t="s">
        <v>10</v>
      </c>
      <c r="C912" s="143"/>
      <c r="D912" s="144"/>
      <c r="E912" s="145"/>
      <c r="F912" s="143"/>
      <c r="G912" s="144"/>
      <c r="H912" s="145"/>
      <c r="I912" s="143"/>
      <c r="J912" s="144"/>
      <c r="K912" s="145"/>
      <c r="L912" s="143"/>
      <c r="M912" s="144"/>
      <c r="N912" s="145"/>
      <c r="O912" s="143"/>
      <c r="P912" s="144"/>
      <c r="Q912" s="145"/>
      <c r="S912" s="8" t="s">
        <v>40</v>
      </c>
      <c r="T912" s="33">
        <v>0</v>
      </c>
      <c r="U912" s="34">
        <v>0</v>
      </c>
      <c r="V912" s="34">
        <v>0</v>
      </c>
      <c r="W912" s="34">
        <v>0</v>
      </c>
      <c r="X912" s="34">
        <v>0</v>
      </c>
      <c r="Y912" s="34">
        <v>0</v>
      </c>
      <c r="Z912" s="106">
        <v>3</v>
      </c>
      <c r="AA912" s="106">
        <v>2</v>
      </c>
      <c r="AB912" s="106">
        <v>0</v>
      </c>
      <c r="AC912" s="106">
        <v>0</v>
      </c>
      <c r="AD912" s="106">
        <v>0</v>
      </c>
      <c r="AE912" s="106">
        <v>0</v>
      </c>
      <c r="AF912" s="106">
        <v>0</v>
      </c>
      <c r="AG912" s="107">
        <v>0</v>
      </c>
    </row>
    <row r="913" spans="1:33" ht="19.5" customHeight="1" outlineLevel="1" thickBot="1" x14ac:dyDescent="0.4">
      <c r="A913" s="207"/>
      <c r="B913" s="192"/>
      <c r="C913" s="154"/>
      <c r="D913" s="147"/>
      <c r="E913" s="148"/>
      <c r="F913" s="154"/>
      <c r="G913" s="147"/>
      <c r="H913" s="148"/>
      <c r="I913" s="154"/>
      <c r="J913" s="147"/>
      <c r="K913" s="148"/>
      <c r="L913" s="154"/>
      <c r="M913" s="147"/>
      <c r="N913" s="148"/>
      <c r="O913" s="154"/>
      <c r="P913" s="147"/>
      <c r="Q913" s="148"/>
      <c r="S913" s="8" t="s">
        <v>45</v>
      </c>
      <c r="T913" s="36">
        <v>0</v>
      </c>
      <c r="U913" s="37">
        <v>0</v>
      </c>
      <c r="V913" s="37">
        <v>0</v>
      </c>
      <c r="W913" s="37">
        <v>0</v>
      </c>
      <c r="X913" s="37">
        <v>0</v>
      </c>
      <c r="Y913" s="37">
        <v>0</v>
      </c>
      <c r="Z913" s="108">
        <v>0</v>
      </c>
      <c r="AA913" s="108">
        <v>0</v>
      </c>
      <c r="AB913" s="108">
        <v>0</v>
      </c>
      <c r="AC913" s="108">
        <v>0</v>
      </c>
      <c r="AD913" s="108">
        <v>0</v>
      </c>
      <c r="AE913" s="108">
        <v>0</v>
      </c>
      <c r="AF913" s="108">
        <v>0</v>
      </c>
      <c r="AG913" s="109">
        <v>0</v>
      </c>
    </row>
    <row r="914" spans="1:33" ht="19.5" customHeight="1" outlineLevel="1" thickBot="1" x14ac:dyDescent="0.4">
      <c r="A914" s="207"/>
      <c r="B914" s="192"/>
      <c r="C914" s="155"/>
      <c r="D914" s="147"/>
      <c r="E914" s="148"/>
      <c r="F914" s="155"/>
      <c r="G914" s="147"/>
      <c r="H914" s="148"/>
      <c r="I914" s="155"/>
      <c r="J914" s="147"/>
      <c r="K914" s="148"/>
      <c r="L914" s="155"/>
      <c r="M914" s="147"/>
      <c r="N914" s="148"/>
      <c r="O914" s="155"/>
      <c r="P914" s="147"/>
      <c r="Q914" s="148"/>
      <c r="S914" s="8" t="s">
        <v>46</v>
      </c>
      <c r="T914" s="36">
        <v>0</v>
      </c>
      <c r="U914" s="37">
        <v>0</v>
      </c>
      <c r="V914" s="37">
        <v>0</v>
      </c>
      <c r="W914" s="37">
        <v>0</v>
      </c>
      <c r="X914" s="37">
        <v>0</v>
      </c>
      <c r="Y914" s="37">
        <v>0</v>
      </c>
      <c r="Z914" s="108">
        <v>0</v>
      </c>
      <c r="AA914" s="108">
        <v>0</v>
      </c>
      <c r="AB914" s="108">
        <v>0</v>
      </c>
      <c r="AC914" s="108">
        <v>0</v>
      </c>
      <c r="AD914" s="108">
        <v>0</v>
      </c>
      <c r="AE914" s="108">
        <v>0</v>
      </c>
      <c r="AF914" s="108">
        <v>0</v>
      </c>
      <c r="AG914" s="109">
        <v>0</v>
      </c>
    </row>
    <row r="915" spans="1:33" ht="19.5" customHeight="1" outlineLevel="1" thickBot="1" x14ac:dyDescent="0.4">
      <c r="A915" s="207"/>
      <c r="B915" s="200"/>
      <c r="C915" s="140"/>
      <c r="D915" s="141"/>
      <c r="E915" s="142"/>
      <c r="F915" s="140"/>
      <c r="G915" s="141"/>
      <c r="H915" s="142"/>
      <c r="I915" s="140"/>
      <c r="J915" s="141"/>
      <c r="K915" s="142"/>
      <c r="L915" s="140"/>
      <c r="M915" s="141"/>
      <c r="N915" s="142"/>
      <c r="O915" s="140"/>
      <c r="P915" s="141"/>
      <c r="Q915" s="142"/>
      <c r="S915" s="8" t="s">
        <v>50</v>
      </c>
      <c r="T915" s="36">
        <v>0</v>
      </c>
      <c r="U915" s="37">
        <v>0</v>
      </c>
      <c r="V915" s="37">
        <v>0</v>
      </c>
      <c r="W915" s="37">
        <v>0</v>
      </c>
      <c r="X915" s="37">
        <v>0</v>
      </c>
      <c r="Y915" s="37">
        <v>0</v>
      </c>
      <c r="Z915" s="108">
        <v>0</v>
      </c>
      <c r="AA915" s="108">
        <v>0</v>
      </c>
      <c r="AB915" s="108">
        <v>0</v>
      </c>
      <c r="AC915" s="108">
        <v>0</v>
      </c>
      <c r="AD915" s="108">
        <v>0</v>
      </c>
      <c r="AE915" s="108">
        <v>0</v>
      </c>
      <c r="AF915" s="108">
        <v>0</v>
      </c>
      <c r="AG915" s="109">
        <v>0</v>
      </c>
    </row>
    <row r="916" spans="1:33" ht="19.5" customHeight="1" outlineLevel="1" thickBot="1" x14ac:dyDescent="0.4">
      <c r="A916" s="207"/>
      <c r="B916" s="197" t="s">
        <v>11</v>
      </c>
      <c r="C916" s="151"/>
      <c r="D916" s="152"/>
      <c r="E916" s="153"/>
      <c r="F916" s="151"/>
      <c r="G916" s="152"/>
      <c r="H916" s="153"/>
      <c r="I916" s="151"/>
      <c r="J916" s="152"/>
      <c r="K916" s="153"/>
      <c r="L916" s="151"/>
      <c r="M916" s="152"/>
      <c r="N916" s="153"/>
      <c r="O916" s="151"/>
      <c r="P916" s="152"/>
      <c r="Q916" s="153"/>
      <c r="S916" s="8" t="s">
        <v>48</v>
      </c>
      <c r="T916" s="36">
        <v>0</v>
      </c>
      <c r="U916" s="37">
        <v>0</v>
      </c>
      <c r="V916" s="37">
        <v>0</v>
      </c>
      <c r="W916" s="37">
        <v>0</v>
      </c>
      <c r="X916" s="37">
        <v>0</v>
      </c>
      <c r="Y916" s="37">
        <v>0</v>
      </c>
      <c r="Z916" s="108">
        <v>0</v>
      </c>
      <c r="AA916" s="108">
        <v>0</v>
      </c>
      <c r="AB916" s="108">
        <v>0</v>
      </c>
      <c r="AC916" s="108">
        <v>0</v>
      </c>
      <c r="AD916" s="108">
        <v>0</v>
      </c>
      <c r="AE916" s="108">
        <v>0</v>
      </c>
      <c r="AF916" s="108">
        <v>0</v>
      </c>
      <c r="AG916" s="109">
        <v>0</v>
      </c>
    </row>
    <row r="917" spans="1:33" ht="19.5" customHeight="1" outlineLevel="1" thickBot="1" x14ac:dyDescent="0.4">
      <c r="A917" s="207"/>
      <c r="B917" s="198"/>
      <c r="C917" s="146"/>
      <c r="D917" s="147"/>
      <c r="E917" s="148"/>
      <c r="F917" s="146"/>
      <c r="G917" s="147"/>
      <c r="H917" s="148"/>
      <c r="I917" s="146"/>
      <c r="J917" s="147"/>
      <c r="K917" s="148"/>
      <c r="L917" s="146"/>
      <c r="M917" s="147"/>
      <c r="N917" s="148"/>
      <c r="O917" s="146"/>
      <c r="P917" s="147"/>
      <c r="Q917" s="148"/>
      <c r="S917" s="8" t="s">
        <v>6</v>
      </c>
      <c r="T917" s="39">
        <v>0</v>
      </c>
      <c r="U917" s="40">
        <v>0</v>
      </c>
      <c r="V917" s="40">
        <v>0</v>
      </c>
      <c r="W917" s="40">
        <v>0</v>
      </c>
      <c r="X917" s="40">
        <v>0</v>
      </c>
      <c r="Y917" s="40">
        <v>0</v>
      </c>
      <c r="Z917" s="110">
        <v>0</v>
      </c>
      <c r="AA917" s="110">
        <v>0</v>
      </c>
      <c r="AB917" s="110">
        <v>0</v>
      </c>
      <c r="AC917" s="110">
        <v>0</v>
      </c>
      <c r="AD917" s="110">
        <v>0</v>
      </c>
      <c r="AE917" s="110">
        <v>0</v>
      </c>
      <c r="AF917" s="110">
        <v>0</v>
      </c>
      <c r="AG917" s="111">
        <v>0</v>
      </c>
    </row>
    <row r="918" spans="1:33" ht="19.5" customHeight="1" outlineLevel="1" thickBot="1" x14ac:dyDescent="0.4">
      <c r="A918" s="207"/>
      <c r="B918" s="198"/>
      <c r="C918" s="146"/>
      <c r="D918" s="147"/>
      <c r="E918" s="148"/>
      <c r="F918" s="146"/>
      <c r="G918" s="147"/>
      <c r="H918" s="148"/>
      <c r="I918" s="146"/>
      <c r="J918" s="147"/>
      <c r="K918" s="148"/>
      <c r="L918" s="146"/>
      <c r="M918" s="147"/>
      <c r="N918" s="148"/>
      <c r="O918" s="146"/>
      <c r="P918" s="147"/>
      <c r="Q918" s="148"/>
      <c r="Z918" s="28"/>
      <c r="AA918" s="28"/>
      <c r="AB918" s="28"/>
      <c r="AC918" s="28"/>
      <c r="AD918" s="28"/>
      <c r="AE918" s="28"/>
      <c r="AF918" s="28"/>
      <c r="AG918" s="28"/>
    </row>
    <row r="919" spans="1:33" ht="19.5" customHeight="1" outlineLevel="1" thickBot="1" x14ac:dyDescent="0.4">
      <c r="A919" s="207"/>
      <c r="B919" s="199"/>
      <c r="C919" s="140"/>
      <c r="D919" s="141"/>
      <c r="E919" s="142"/>
      <c r="F919" s="140"/>
      <c r="G919" s="141"/>
      <c r="H919" s="142"/>
      <c r="I919" s="140"/>
      <c r="J919" s="141"/>
      <c r="K919" s="142"/>
      <c r="L919" s="140"/>
      <c r="M919" s="141"/>
      <c r="N919" s="142"/>
      <c r="O919" s="140"/>
      <c r="P919" s="141"/>
      <c r="Q919" s="142"/>
      <c r="S919" s="8" t="s">
        <v>44</v>
      </c>
      <c r="T919" s="42">
        <f t="shared" ref="T919:AG919" si="35">SUM(T912:T916)</f>
        <v>0</v>
      </c>
      <c r="U919" s="43">
        <f t="shared" si="35"/>
        <v>0</v>
      </c>
      <c r="V919" s="43">
        <f t="shared" si="35"/>
        <v>0</v>
      </c>
      <c r="W919" s="43">
        <f t="shared" si="35"/>
        <v>0</v>
      </c>
      <c r="X919" s="43">
        <f t="shared" si="35"/>
        <v>0</v>
      </c>
      <c r="Y919" s="43">
        <f t="shared" si="35"/>
        <v>0</v>
      </c>
      <c r="Z919" s="112">
        <f t="shared" si="35"/>
        <v>3</v>
      </c>
      <c r="AA919" s="112">
        <f t="shared" si="35"/>
        <v>2</v>
      </c>
      <c r="AB919" s="112">
        <f t="shared" si="35"/>
        <v>0</v>
      </c>
      <c r="AC919" s="112">
        <f t="shared" si="35"/>
        <v>0</v>
      </c>
      <c r="AD919" s="112">
        <f t="shared" si="35"/>
        <v>0</v>
      </c>
      <c r="AE919" s="112">
        <f t="shared" si="35"/>
        <v>0</v>
      </c>
      <c r="AF919" s="112">
        <f t="shared" si="35"/>
        <v>0</v>
      </c>
      <c r="AG919" s="112">
        <f t="shared" si="35"/>
        <v>0</v>
      </c>
    </row>
    <row r="920" spans="1:33" ht="19.5" customHeight="1" outlineLevel="1" thickBot="1" x14ac:dyDescent="0.4">
      <c r="A920" s="207"/>
      <c r="B920" s="197" t="s">
        <v>67</v>
      </c>
      <c r="C920" s="143"/>
      <c r="D920" s="144"/>
      <c r="E920" s="145"/>
      <c r="F920" s="143"/>
      <c r="G920" s="144"/>
      <c r="H920" s="145"/>
      <c r="I920" s="143"/>
      <c r="J920" s="144"/>
      <c r="K920" s="145"/>
      <c r="L920" s="143"/>
      <c r="M920" s="144"/>
      <c r="N920" s="145"/>
      <c r="O920" s="143"/>
      <c r="P920" s="144"/>
      <c r="Q920" s="145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</row>
    <row r="921" spans="1:33" ht="19.5" customHeight="1" outlineLevel="1" thickBot="1" x14ac:dyDescent="0.4">
      <c r="A921" s="207"/>
      <c r="B921" s="198"/>
      <c r="C921" s="154"/>
      <c r="D921" s="147"/>
      <c r="E921" s="148"/>
      <c r="F921" s="154"/>
      <c r="G921" s="147"/>
      <c r="H921" s="148"/>
      <c r="I921" s="154"/>
      <c r="J921" s="147"/>
      <c r="K921" s="148"/>
      <c r="L921" s="154"/>
      <c r="M921" s="147"/>
      <c r="N921" s="148"/>
      <c r="O921" s="154"/>
      <c r="P921" s="147"/>
      <c r="Q921" s="148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</row>
    <row r="922" spans="1:33" ht="19.5" customHeight="1" outlineLevel="1" thickBot="1" x14ac:dyDescent="0.4">
      <c r="A922" s="207"/>
      <c r="B922" s="198"/>
      <c r="C922" s="155"/>
      <c r="D922" s="147"/>
      <c r="E922" s="148"/>
      <c r="F922" s="155"/>
      <c r="G922" s="147"/>
      <c r="H922" s="148"/>
      <c r="I922" s="155"/>
      <c r="J922" s="147"/>
      <c r="K922" s="148"/>
      <c r="L922" s="155"/>
      <c r="M922" s="147"/>
      <c r="N922" s="148"/>
      <c r="O922" s="155"/>
      <c r="P922" s="147"/>
      <c r="Q922" s="148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</row>
    <row r="923" spans="1:33" ht="19.5" customHeight="1" outlineLevel="1" thickBot="1" x14ac:dyDescent="0.4">
      <c r="A923" s="207"/>
      <c r="B923" s="199"/>
      <c r="C923" s="140"/>
      <c r="D923" s="141"/>
      <c r="E923" s="142"/>
      <c r="F923" s="140"/>
      <c r="G923" s="141"/>
      <c r="H923" s="142"/>
      <c r="I923" s="140"/>
      <c r="J923" s="141"/>
      <c r="K923" s="142"/>
      <c r="L923" s="140"/>
      <c r="M923" s="141"/>
      <c r="N923" s="142"/>
      <c r="O923" s="140"/>
      <c r="P923" s="141"/>
      <c r="Q923" s="142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</row>
    <row r="924" spans="1:33" ht="19.5" customHeight="1" outlineLevel="1" thickBot="1" x14ac:dyDescent="0.4">
      <c r="A924" s="207"/>
      <c r="B924" s="73"/>
      <c r="C924" s="83"/>
      <c r="D924" s="83"/>
      <c r="E924" s="84"/>
      <c r="F924" s="102"/>
      <c r="G924" s="83"/>
      <c r="H924" s="84"/>
      <c r="I924" s="85"/>
      <c r="J924" s="86"/>
      <c r="K924" s="86"/>
      <c r="L924" s="86"/>
      <c r="M924" s="86"/>
      <c r="N924" s="86"/>
      <c r="O924" s="83"/>
      <c r="P924" s="83"/>
      <c r="Q924" s="84"/>
    </row>
    <row r="925" spans="1:33" ht="19.5" customHeight="1" outlineLevel="1" thickBot="1" x14ac:dyDescent="0.4">
      <c r="A925" s="207"/>
      <c r="B925" s="194" t="s">
        <v>68</v>
      </c>
      <c r="C925" s="96"/>
      <c r="D925" s="93"/>
      <c r="E925" s="89"/>
      <c r="F925" s="96"/>
      <c r="G925" s="93"/>
      <c r="H925" s="89"/>
      <c r="I925" s="96"/>
      <c r="J925" s="93"/>
      <c r="K925" s="89"/>
      <c r="L925" s="96"/>
      <c r="M925" s="93"/>
      <c r="N925" s="89"/>
      <c r="O925" s="96"/>
      <c r="P925" s="93"/>
      <c r="Q925" s="89"/>
    </row>
    <row r="926" spans="1:33" ht="19.5" customHeight="1" outlineLevel="1" thickBot="1" x14ac:dyDescent="0.4">
      <c r="A926" s="207"/>
      <c r="B926" s="195"/>
      <c r="C926" s="97"/>
      <c r="D926" s="94"/>
      <c r="E926" s="90"/>
      <c r="F926" s="97"/>
      <c r="G926" s="94"/>
      <c r="H926" s="90"/>
      <c r="I926" s="97"/>
      <c r="J926" s="94"/>
      <c r="K926" s="90"/>
      <c r="L926" s="97"/>
      <c r="M926" s="94"/>
      <c r="N926" s="90"/>
      <c r="O926" s="97"/>
      <c r="P926" s="94"/>
      <c r="Q926" s="90"/>
    </row>
    <row r="927" spans="1:33" ht="19.5" customHeight="1" outlineLevel="1" thickBot="1" x14ac:dyDescent="0.4">
      <c r="A927" s="207"/>
      <c r="B927" s="195"/>
      <c r="C927" s="98"/>
      <c r="D927" s="95"/>
      <c r="E927" s="91"/>
      <c r="F927" s="98"/>
      <c r="G927" s="95"/>
      <c r="H927" s="91"/>
      <c r="I927" s="98"/>
      <c r="J927" s="95"/>
      <c r="K927" s="91"/>
      <c r="L927" s="98"/>
      <c r="M927" s="95"/>
      <c r="N927" s="91"/>
      <c r="O927" s="98"/>
      <c r="P927" s="95"/>
      <c r="Q927" s="91"/>
    </row>
    <row r="928" spans="1:33" ht="19.5" customHeight="1" outlineLevel="1" thickBot="1" x14ac:dyDescent="0.4">
      <c r="A928" s="207"/>
      <c r="B928" s="196"/>
      <c r="C928" s="100"/>
      <c r="D928" s="101"/>
      <c r="E928" s="99"/>
      <c r="F928" s="100"/>
      <c r="G928" s="101"/>
      <c r="H928" s="99"/>
      <c r="I928" s="100"/>
      <c r="J928" s="101"/>
      <c r="K928" s="99"/>
      <c r="L928" s="100"/>
      <c r="M928" s="101"/>
      <c r="N928" s="99"/>
      <c r="O928" s="100"/>
      <c r="P928" s="101"/>
      <c r="Q928" s="99"/>
    </row>
    <row r="929" spans="1:33" ht="19.5" customHeight="1" outlineLevel="1" thickBot="1" x14ac:dyDescent="0.4">
      <c r="A929" s="207"/>
      <c r="B929" s="193" t="s">
        <v>12</v>
      </c>
      <c r="C929" s="143"/>
      <c r="D929" s="144"/>
      <c r="E929" s="145"/>
      <c r="F929" s="158" t="s">
        <v>171</v>
      </c>
      <c r="G929" s="144"/>
      <c r="H929" s="145"/>
      <c r="I929" s="158" t="s">
        <v>173</v>
      </c>
      <c r="J929" s="144"/>
      <c r="K929" s="145"/>
      <c r="L929" s="158" t="s">
        <v>171</v>
      </c>
      <c r="M929" s="144"/>
      <c r="N929" s="145"/>
      <c r="O929" s="143"/>
      <c r="P929" s="144"/>
      <c r="Q929" s="145"/>
    </row>
    <row r="930" spans="1:33" ht="19.5" customHeight="1" outlineLevel="1" thickBot="1" x14ac:dyDescent="0.4">
      <c r="A930" s="207"/>
      <c r="B930" s="192"/>
      <c r="C930" s="146"/>
      <c r="D930" s="147"/>
      <c r="E930" s="148"/>
      <c r="F930" s="159"/>
      <c r="G930" s="147"/>
      <c r="H930" s="148"/>
      <c r="I930" s="159"/>
      <c r="J930" s="147"/>
      <c r="K930" s="148"/>
      <c r="L930" s="159"/>
      <c r="M930" s="147"/>
      <c r="N930" s="148"/>
      <c r="O930" s="146"/>
      <c r="P930" s="147"/>
      <c r="Q930" s="148"/>
    </row>
    <row r="931" spans="1:33" ht="19.5" customHeight="1" outlineLevel="1" thickBot="1" x14ac:dyDescent="0.4">
      <c r="A931" s="207"/>
      <c r="B931" s="192"/>
      <c r="C931" s="146"/>
      <c r="D931" s="147"/>
      <c r="E931" s="148"/>
      <c r="F931" s="160"/>
      <c r="G931" s="147"/>
      <c r="H931" s="148"/>
      <c r="I931" s="160"/>
      <c r="J931" s="147"/>
      <c r="K931" s="148"/>
      <c r="L931" s="160"/>
      <c r="M931" s="147"/>
      <c r="N931" s="148"/>
      <c r="O931" s="146"/>
      <c r="P931" s="147"/>
      <c r="Q931" s="148"/>
    </row>
    <row r="932" spans="1:33" ht="19.5" customHeight="1" outlineLevel="1" thickBot="1" x14ac:dyDescent="0.4">
      <c r="A932" s="207"/>
      <c r="B932" s="192"/>
      <c r="C932" s="140"/>
      <c r="D932" s="141"/>
      <c r="E932" s="142"/>
      <c r="F932" s="164"/>
      <c r="G932" s="141"/>
      <c r="H932" s="142"/>
      <c r="I932" s="164"/>
      <c r="J932" s="141"/>
      <c r="K932" s="142"/>
      <c r="L932" s="164"/>
      <c r="M932" s="141"/>
      <c r="N932" s="142"/>
      <c r="O932" s="140"/>
      <c r="P932" s="141"/>
      <c r="Q932" s="142"/>
    </row>
    <row r="933" spans="1:33" ht="19.5" customHeight="1" outlineLevel="1" thickBot="1" x14ac:dyDescent="0.4">
      <c r="A933" s="207"/>
      <c r="B933" s="192" t="s">
        <v>13</v>
      </c>
      <c r="C933" s="151"/>
      <c r="D933" s="152"/>
      <c r="E933" s="153"/>
      <c r="F933" s="151"/>
      <c r="G933" s="152"/>
      <c r="H933" s="153"/>
      <c r="I933" s="151"/>
      <c r="J933" s="152"/>
      <c r="K933" s="153"/>
      <c r="L933" s="151"/>
      <c r="M933" s="152"/>
      <c r="N933" s="153"/>
      <c r="O933" s="151"/>
      <c r="P933" s="152"/>
      <c r="Q933" s="153"/>
    </row>
    <row r="934" spans="1:33" ht="19.5" customHeight="1" outlineLevel="1" thickBot="1" x14ac:dyDescent="0.4">
      <c r="A934" s="207"/>
      <c r="B934" s="192"/>
      <c r="C934" s="146"/>
      <c r="D934" s="147"/>
      <c r="E934" s="148"/>
      <c r="F934" s="146"/>
      <c r="G934" s="147"/>
      <c r="H934" s="148"/>
      <c r="I934" s="146"/>
      <c r="J934" s="147"/>
      <c r="K934" s="148"/>
      <c r="L934" s="146"/>
      <c r="M934" s="147"/>
      <c r="N934" s="148"/>
      <c r="O934" s="146"/>
      <c r="P934" s="147"/>
      <c r="Q934" s="148"/>
    </row>
    <row r="935" spans="1:33" ht="19.5" customHeight="1" outlineLevel="1" thickBot="1" x14ac:dyDescent="0.4">
      <c r="A935" s="207"/>
      <c r="B935" s="192"/>
      <c r="C935" s="146"/>
      <c r="D935" s="147"/>
      <c r="E935" s="148"/>
      <c r="F935" s="146"/>
      <c r="G935" s="147"/>
      <c r="H935" s="148"/>
      <c r="I935" s="146"/>
      <c r="J935" s="147"/>
      <c r="K935" s="148"/>
      <c r="L935" s="146"/>
      <c r="M935" s="147"/>
      <c r="N935" s="148"/>
      <c r="O935" s="146"/>
      <c r="P935" s="147"/>
      <c r="Q935" s="148"/>
    </row>
    <row r="936" spans="1:33" ht="19.5" customHeight="1" outlineLevel="1" thickBot="1" x14ac:dyDescent="0.4">
      <c r="A936" s="207"/>
      <c r="B936" s="192"/>
      <c r="C936" s="140"/>
      <c r="D936" s="141"/>
      <c r="E936" s="142"/>
      <c r="F936" s="140"/>
      <c r="G936" s="141"/>
      <c r="H936" s="142"/>
      <c r="I936" s="140"/>
      <c r="J936" s="141"/>
      <c r="K936" s="142"/>
      <c r="L936" s="140"/>
      <c r="M936" s="141"/>
      <c r="N936" s="142"/>
      <c r="O936" s="140"/>
      <c r="P936" s="141"/>
      <c r="Q936" s="142"/>
    </row>
    <row r="937" spans="1:33" ht="19.5" customHeight="1" outlineLevel="1" thickBot="1" x14ac:dyDescent="0.4">
      <c r="A937" s="207"/>
      <c r="B937" s="192" t="s">
        <v>18</v>
      </c>
      <c r="C937" s="143"/>
      <c r="D937" s="144"/>
      <c r="E937" s="145"/>
      <c r="F937" s="158" t="s">
        <v>173</v>
      </c>
      <c r="G937" s="144"/>
      <c r="H937" s="145"/>
      <c r="I937" s="158" t="s">
        <v>171</v>
      </c>
      <c r="J937" s="144"/>
      <c r="K937" s="145"/>
      <c r="L937" s="143"/>
      <c r="M937" s="144"/>
      <c r="N937" s="145"/>
      <c r="O937" s="143"/>
      <c r="P937" s="144"/>
      <c r="Q937" s="145"/>
    </row>
    <row r="938" spans="1:33" ht="19.5" customHeight="1" outlineLevel="1" thickBot="1" x14ac:dyDescent="0.4">
      <c r="A938" s="207"/>
      <c r="B938" s="192"/>
      <c r="C938" s="154"/>
      <c r="D938" s="147"/>
      <c r="E938" s="148"/>
      <c r="F938" s="159"/>
      <c r="G938" s="147"/>
      <c r="H938" s="148"/>
      <c r="I938" s="159"/>
      <c r="J938" s="147"/>
      <c r="K938" s="148"/>
      <c r="L938" s="154"/>
      <c r="M938" s="147"/>
      <c r="N938" s="148"/>
      <c r="O938" s="154"/>
      <c r="P938" s="147"/>
      <c r="Q938" s="148"/>
    </row>
    <row r="939" spans="1:33" ht="19.5" customHeight="1" outlineLevel="1" thickBot="1" x14ac:dyDescent="0.4">
      <c r="A939" s="207"/>
      <c r="B939" s="192"/>
      <c r="C939" s="155"/>
      <c r="D939" s="147"/>
      <c r="E939" s="148"/>
      <c r="F939" s="160"/>
      <c r="G939" s="147"/>
      <c r="H939" s="148"/>
      <c r="I939" s="160"/>
      <c r="J939" s="147"/>
      <c r="K939" s="148"/>
      <c r="L939" s="155"/>
      <c r="M939" s="147"/>
      <c r="N939" s="148"/>
      <c r="O939" s="155"/>
      <c r="P939" s="147"/>
      <c r="Q939" s="148"/>
    </row>
    <row r="940" spans="1:33" ht="19.5" customHeight="1" outlineLevel="1" thickBot="1" x14ac:dyDescent="0.4">
      <c r="A940" s="207"/>
      <c r="B940" s="192"/>
      <c r="C940" s="140"/>
      <c r="D940" s="141"/>
      <c r="E940" s="142"/>
      <c r="F940" s="164"/>
      <c r="G940" s="141"/>
      <c r="H940" s="142"/>
      <c r="I940" s="164"/>
      <c r="J940" s="141"/>
      <c r="K940" s="142"/>
      <c r="L940" s="140"/>
      <c r="M940" s="141"/>
      <c r="N940" s="142"/>
      <c r="O940" s="140"/>
      <c r="P940" s="141"/>
      <c r="Q940" s="142"/>
    </row>
    <row r="941" spans="1:33" ht="19.5" customHeight="1" outlineLevel="1" thickBot="1" x14ac:dyDescent="0.45">
      <c r="A941" s="207"/>
      <c r="B941" s="192" t="s">
        <v>19</v>
      </c>
      <c r="C941" s="151"/>
      <c r="D941" s="152"/>
      <c r="E941" s="153"/>
      <c r="F941" s="151"/>
      <c r="G941" s="152"/>
      <c r="H941" s="153"/>
      <c r="I941" s="151"/>
      <c r="J941" s="152"/>
      <c r="K941" s="153"/>
      <c r="L941" s="151"/>
      <c r="M941" s="152"/>
      <c r="N941" s="153"/>
      <c r="O941" s="151"/>
      <c r="P941" s="152"/>
      <c r="Q941" s="153"/>
      <c r="S941" s="10" t="s">
        <v>44</v>
      </c>
    </row>
    <row r="942" spans="1:33" ht="19.5" customHeight="1" outlineLevel="1" thickBot="1" x14ac:dyDescent="0.4">
      <c r="A942" s="207"/>
      <c r="B942" s="192"/>
      <c r="C942" s="146"/>
      <c r="D942" s="147"/>
      <c r="E942" s="148"/>
      <c r="F942" s="146"/>
      <c r="G942" s="147"/>
      <c r="H942" s="148"/>
      <c r="I942" s="146"/>
      <c r="J942" s="147"/>
      <c r="K942" s="148"/>
      <c r="L942" s="146"/>
      <c r="M942" s="147"/>
      <c r="N942" s="148"/>
      <c r="O942" s="146"/>
      <c r="P942" s="147"/>
      <c r="Q942" s="148"/>
      <c r="S942" s="8" t="s">
        <v>40</v>
      </c>
      <c r="T942" s="44">
        <f t="shared" ref="T942:AG946" si="36">SUM(T912,T965,T1018,T1071,T1124,T1177,T1230,T1283,T1336,T1389,T1442,T1495,T1548,T1601,T1654,T1707,)</f>
        <v>0</v>
      </c>
      <c r="U942" s="44">
        <f t="shared" si="36"/>
        <v>0</v>
      </c>
      <c r="V942" s="44">
        <f t="shared" si="36"/>
        <v>0</v>
      </c>
      <c r="W942" s="44">
        <f t="shared" si="36"/>
        <v>0</v>
      </c>
      <c r="X942" s="44">
        <f t="shared" si="36"/>
        <v>0</v>
      </c>
      <c r="Y942" s="44">
        <f t="shared" si="36"/>
        <v>0</v>
      </c>
      <c r="Z942" s="44">
        <f t="shared" si="36"/>
        <v>18</v>
      </c>
      <c r="AA942" s="44">
        <f t="shared" si="36"/>
        <v>18</v>
      </c>
      <c r="AB942" s="44">
        <f t="shared" si="36"/>
        <v>0</v>
      </c>
      <c r="AC942" s="44">
        <f t="shared" si="36"/>
        <v>0</v>
      </c>
      <c r="AD942" s="44">
        <f t="shared" si="36"/>
        <v>0</v>
      </c>
      <c r="AE942" s="44">
        <f t="shared" si="36"/>
        <v>0</v>
      </c>
      <c r="AF942" s="44">
        <f t="shared" si="36"/>
        <v>0</v>
      </c>
      <c r="AG942" s="44">
        <f t="shared" si="36"/>
        <v>0</v>
      </c>
    </row>
    <row r="943" spans="1:33" ht="19.5" customHeight="1" outlineLevel="1" thickBot="1" x14ac:dyDescent="0.4">
      <c r="A943" s="207"/>
      <c r="B943" s="192"/>
      <c r="C943" s="146"/>
      <c r="D943" s="147"/>
      <c r="E943" s="148"/>
      <c r="F943" s="146"/>
      <c r="G943" s="147"/>
      <c r="H943" s="148"/>
      <c r="I943" s="146"/>
      <c r="J943" s="147"/>
      <c r="K943" s="148"/>
      <c r="L943" s="146"/>
      <c r="M943" s="147"/>
      <c r="N943" s="148"/>
      <c r="O943" s="146"/>
      <c r="P943" s="147"/>
      <c r="Q943" s="148"/>
      <c r="S943" s="8" t="s">
        <v>41</v>
      </c>
      <c r="T943" s="44">
        <f t="shared" si="36"/>
        <v>0</v>
      </c>
      <c r="U943" s="44">
        <f t="shared" si="36"/>
        <v>0</v>
      </c>
      <c r="V943" s="44">
        <f t="shared" si="36"/>
        <v>0</v>
      </c>
      <c r="W943" s="44">
        <f t="shared" si="36"/>
        <v>0</v>
      </c>
      <c r="X943" s="44">
        <f t="shared" si="36"/>
        <v>0</v>
      </c>
      <c r="Y943" s="44">
        <f t="shared" si="36"/>
        <v>0</v>
      </c>
      <c r="Z943" s="44">
        <f t="shared" si="36"/>
        <v>18</v>
      </c>
      <c r="AA943" s="44">
        <f t="shared" si="36"/>
        <v>18</v>
      </c>
      <c r="AB943" s="44">
        <f t="shared" si="36"/>
        <v>0</v>
      </c>
      <c r="AC943" s="44">
        <f t="shared" si="36"/>
        <v>0</v>
      </c>
      <c r="AD943" s="44">
        <f t="shared" si="36"/>
        <v>0</v>
      </c>
      <c r="AE943" s="44">
        <f t="shared" si="36"/>
        <v>0</v>
      </c>
      <c r="AF943" s="44">
        <f t="shared" si="36"/>
        <v>0</v>
      </c>
      <c r="AG943" s="44">
        <f t="shared" si="36"/>
        <v>0</v>
      </c>
    </row>
    <row r="944" spans="1:33" ht="19.5" customHeight="1" outlineLevel="1" thickBot="1" x14ac:dyDescent="0.4">
      <c r="A944" s="207"/>
      <c r="B944" s="192"/>
      <c r="C944" s="140"/>
      <c r="D944" s="141"/>
      <c r="E944" s="142"/>
      <c r="F944" s="140"/>
      <c r="G944" s="141"/>
      <c r="H944" s="142"/>
      <c r="I944" s="140"/>
      <c r="J944" s="141"/>
      <c r="K944" s="142"/>
      <c r="L944" s="140"/>
      <c r="M944" s="141"/>
      <c r="N944" s="142"/>
      <c r="O944" s="140"/>
      <c r="P944" s="141"/>
      <c r="Q944" s="142"/>
      <c r="S944" s="8" t="s">
        <v>42</v>
      </c>
      <c r="T944" s="44">
        <f t="shared" si="36"/>
        <v>0</v>
      </c>
      <c r="U944" s="44">
        <f t="shared" si="36"/>
        <v>0</v>
      </c>
      <c r="V944" s="44">
        <f t="shared" si="36"/>
        <v>0</v>
      </c>
      <c r="W944" s="44">
        <f t="shared" si="36"/>
        <v>0</v>
      </c>
      <c r="X944" s="44">
        <f t="shared" si="36"/>
        <v>0</v>
      </c>
      <c r="Y944" s="44">
        <f t="shared" si="36"/>
        <v>0</v>
      </c>
      <c r="Z944" s="44">
        <f t="shared" si="36"/>
        <v>0</v>
      </c>
      <c r="AA944" s="44">
        <f t="shared" si="36"/>
        <v>0</v>
      </c>
      <c r="AB944" s="44">
        <f t="shared" si="36"/>
        <v>0</v>
      </c>
      <c r="AC944" s="44">
        <f t="shared" si="36"/>
        <v>0</v>
      </c>
      <c r="AD944" s="44">
        <f t="shared" si="36"/>
        <v>0</v>
      </c>
      <c r="AE944" s="44">
        <f t="shared" si="36"/>
        <v>0</v>
      </c>
      <c r="AF944" s="44">
        <f t="shared" si="36"/>
        <v>0</v>
      </c>
      <c r="AG944" s="44">
        <f t="shared" si="36"/>
        <v>0</v>
      </c>
    </row>
    <row r="945" spans="1:33" ht="19.5" customHeight="1" outlineLevel="1" thickBot="1" x14ac:dyDescent="0.4">
      <c r="A945" s="207"/>
      <c r="B945" s="192" t="s">
        <v>20</v>
      </c>
      <c r="C945" s="143"/>
      <c r="D945" s="144"/>
      <c r="E945" s="145"/>
      <c r="F945" s="143"/>
      <c r="G945" s="144"/>
      <c r="H945" s="145"/>
      <c r="I945" s="143"/>
      <c r="J945" s="144"/>
      <c r="K945" s="145"/>
      <c r="L945" s="143"/>
      <c r="M945" s="144"/>
      <c r="N945" s="145"/>
      <c r="O945" s="143"/>
      <c r="P945" s="144"/>
      <c r="Q945" s="145"/>
      <c r="S945" s="8" t="s">
        <v>49</v>
      </c>
      <c r="T945" s="44">
        <f t="shared" si="36"/>
        <v>0</v>
      </c>
      <c r="U945" s="44">
        <f t="shared" si="36"/>
        <v>0</v>
      </c>
      <c r="V945" s="44">
        <f t="shared" si="36"/>
        <v>0</v>
      </c>
      <c r="W945" s="44">
        <f t="shared" si="36"/>
        <v>0</v>
      </c>
      <c r="X945" s="44">
        <f t="shared" si="36"/>
        <v>0</v>
      </c>
      <c r="Y945" s="44">
        <f t="shared" si="36"/>
        <v>0</v>
      </c>
      <c r="Z945" s="44">
        <f t="shared" si="36"/>
        <v>0</v>
      </c>
      <c r="AA945" s="44">
        <f t="shared" si="36"/>
        <v>0</v>
      </c>
      <c r="AB945" s="44">
        <f t="shared" si="36"/>
        <v>0</v>
      </c>
      <c r="AC945" s="44">
        <f t="shared" si="36"/>
        <v>0</v>
      </c>
      <c r="AD945" s="44">
        <f t="shared" si="36"/>
        <v>0</v>
      </c>
      <c r="AE945" s="44">
        <f t="shared" si="36"/>
        <v>0</v>
      </c>
      <c r="AF945" s="44">
        <f t="shared" si="36"/>
        <v>0</v>
      </c>
      <c r="AG945" s="44">
        <f t="shared" si="36"/>
        <v>0</v>
      </c>
    </row>
    <row r="946" spans="1:33" ht="19.5" customHeight="1" outlineLevel="1" thickBot="1" x14ac:dyDescent="0.4">
      <c r="A946" s="207"/>
      <c r="B946" s="192"/>
      <c r="C946" s="154"/>
      <c r="D946" s="147"/>
      <c r="E946" s="148"/>
      <c r="F946" s="154"/>
      <c r="G946" s="147"/>
      <c r="H946" s="148"/>
      <c r="I946" s="154"/>
      <c r="J946" s="147"/>
      <c r="K946" s="148"/>
      <c r="L946" s="154"/>
      <c r="M946" s="147"/>
      <c r="N946" s="148"/>
      <c r="O946" s="154"/>
      <c r="P946" s="147"/>
      <c r="Q946" s="148"/>
      <c r="S946" s="8" t="s">
        <v>43</v>
      </c>
      <c r="T946" s="44">
        <f t="shared" si="36"/>
        <v>0</v>
      </c>
      <c r="U946" s="44">
        <f t="shared" si="36"/>
        <v>0</v>
      </c>
      <c r="V946" s="44">
        <f t="shared" si="36"/>
        <v>0</v>
      </c>
      <c r="W946" s="44">
        <f t="shared" si="36"/>
        <v>0</v>
      </c>
      <c r="X946" s="44">
        <f t="shared" si="36"/>
        <v>0</v>
      </c>
      <c r="Y946" s="44">
        <f t="shared" si="36"/>
        <v>0</v>
      </c>
      <c r="Z946" s="44">
        <f t="shared" si="36"/>
        <v>0</v>
      </c>
      <c r="AA946" s="44">
        <f t="shared" si="36"/>
        <v>4</v>
      </c>
      <c r="AB946" s="44">
        <f t="shared" si="36"/>
        <v>0</v>
      </c>
      <c r="AC946" s="44">
        <f t="shared" si="36"/>
        <v>0</v>
      </c>
      <c r="AD946" s="44">
        <f t="shared" si="36"/>
        <v>0</v>
      </c>
      <c r="AE946" s="44">
        <f t="shared" si="36"/>
        <v>0</v>
      </c>
      <c r="AF946" s="44">
        <f t="shared" si="36"/>
        <v>0</v>
      </c>
      <c r="AG946" s="44">
        <f t="shared" si="36"/>
        <v>0</v>
      </c>
    </row>
    <row r="947" spans="1:33" ht="19.5" customHeight="1" outlineLevel="1" thickBot="1" x14ac:dyDescent="0.4">
      <c r="A947" s="207"/>
      <c r="B947" s="192"/>
      <c r="C947" s="155"/>
      <c r="D947" s="147"/>
      <c r="E947" s="148"/>
      <c r="F947" s="155"/>
      <c r="G947" s="147"/>
      <c r="H947" s="148"/>
      <c r="I947" s="155"/>
      <c r="J947" s="147"/>
      <c r="K947" s="148"/>
      <c r="L947" s="155"/>
      <c r="M947" s="147"/>
      <c r="N947" s="148"/>
      <c r="O947" s="155"/>
      <c r="P947" s="147"/>
      <c r="Q947" s="148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</row>
    <row r="948" spans="1:33" ht="19.5" customHeight="1" outlineLevel="1" thickBot="1" x14ac:dyDescent="0.4">
      <c r="A948" s="208"/>
      <c r="B948" s="192"/>
      <c r="C948" s="140"/>
      <c r="D948" s="141"/>
      <c r="E948" s="142"/>
      <c r="F948" s="140"/>
      <c r="G948" s="141"/>
      <c r="H948" s="142"/>
      <c r="I948" s="140"/>
      <c r="J948" s="141"/>
      <c r="K948" s="142"/>
      <c r="L948" s="140"/>
      <c r="M948" s="141"/>
      <c r="N948" s="142"/>
      <c r="O948" s="140"/>
      <c r="P948" s="141"/>
      <c r="Q948" s="142"/>
      <c r="S948" s="8" t="s">
        <v>44</v>
      </c>
      <c r="T948" s="44">
        <f t="shared" ref="T948:AG948" si="37">SUM(T918,T971,T1024,T1077,T1130,T1183,T1236,T1289,T1342,T1395,T1448,T1501,T1554,T1607,T1660,T1713,)</f>
        <v>0</v>
      </c>
      <c r="U948" s="44">
        <f t="shared" si="37"/>
        <v>0</v>
      </c>
      <c r="V948" s="44">
        <f t="shared" si="37"/>
        <v>0</v>
      </c>
      <c r="W948" s="44">
        <f t="shared" si="37"/>
        <v>0</v>
      </c>
      <c r="X948" s="44">
        <f t="shared" si="37"/>
        <v>0</v>
      </c>
      <c r="Y948" s="44">
        <f t="shared" si="37"/>
        <v>0</v>
      </c>
      <c r="Z948" s="44">
        <f t="shared" si="37"/>
        <v>0</v>
      </c>
      <c r="AA948" s="44">
        <f t="shared" si="37"/>
        <v>0</v>
      </c>
      <c r="AB948" s="44">
        <f t="shared" si="37"/>
        <v>0</v>
      </c>
      <c r="AC948" s="44">
        <f t="shared" si="37"/>
        <v>0</v>
      </c>
      <c r="AD948" s="44">
        <f t="shared" si="37"/>
        <v>0</v>
      </c>
      <c r="AE948" s="44">
        <f t="shared" si="37"/>
        <v>0</v>
      </c>
      <c r="AF948" s="44">
        <f t="shared" si="37"/>
        <v>0</v>
      </c>
      <c r="AG948" s="44">
        <f t="shared" si="37"/>
        <v>0</v>
      </c>
    </row>
    <row r="949" spans="1:33" ht="19.5" customHeight="1" outlineLevel="1" x14ac:dyDescent="0.7"/>
    <row r="950" spans="1:33" ht="19.5" customHeight="1" outlineLevel="1" thickBot="1" x14ac:dyDescent="0.75">
      <c r="C950" s="70"/>
      <c r="F950" s="70"/>
      <c r="I950" s="70"/>
      <c r="L950" s="70"/>
      <c r="O950" s="70"/>
    </row>
    <row r="951" spans="1:33" ht="19.5" customHeight="1" outlineLevel="1" x14ac:dyDescent="0.35">
      <c r="A951" s="206">
        <f>A898+1</f>
        <v>2</v>
      </c>
      <c r="B951" s="204" t="s">
        <v>0</v>
      </c>
      <c r="C951" s="177" t="s">
        <v>1</v>
      </c>
      <c r="D951" s="178"/>
      <c r="E951" s="179"/>
      <c r="F951" s="177" t="s">
        <v>2</v>
      </c>
      <c r="G951" s="178"/>
      <c r="H951" s="179"/>
      <c r="I951" s="177" t="s">
        <v>3</v>
      </c>
      <c r="J951" s="178"/>
      <c r="K951" s="179"/>
      <c r="L951" s="177" t="s">
        <v>4</v>
      </c>
      <c r="M951" s="178"/>
      <c r="N951" s="179"/>
      <c r="O951" s="177" t="s">
        <v>5</v>
      </c>
      <c r="P951" s="178"/>
      <c r="Q951" s="179"/>
      <c r="T951" s="189" t="str">
        <f>T898</f>
        <v>Métodos de análise de datos</v>
      </c>
      <c r="U951" s="186" t="str">
        <f t="shared" ref="U951:Y951" si="38">U898</f>
        <v>Aplicacións no ámbito agroforestal e ambiental</v>
      </c>
      <c r="V951" s="186" t="str">
        <f t="shared" si="38"/>
        <v>Aplicacións en enxeñaría e arquitectura</v>
      </c>
      <c r="W951" s="186" t="str">
        <f t="shared" si="38"/>
        <v>Sistemas de control</v>
      </c>
      <c r="X951" s="186" t="str">
        <f t="shared" si="38"/>
        <v>Sistemas de navegación e comunicación</v>
      </c>
      <c r="Y951" s="186" t="str">
        <f t="shared" si="38"/>
        <v>Desenvolvemento de software crítico</v>
      </c>
      <c r="Z951" s="186"/>
      <c r="AA951" s="186"/>
      <c r="AB951" s="186"/>
      <c r="AC951" s="186"/>
      <c r="AD951" s="186"/>
      <c r="AE951" s="186"/>
      <c r="AF951" s="186"/>
      <c r="AG951" s="180"/>
    </row>
    <row r="952" spans="1:33" ht="19.5" customHeight="1" outlineLevel="1" thickBot="1" x14ac:dyDescent="0.45">
      <c r="A952" s="207"/>
      <c r="B952" s="205"/>
      <c r="C952" s="183">
        <f>SUM(C899,7)</f>
        <v>44599</v>
      </c>
      <c r="D952" s="184"/>
      <c r="E952" s="185"/>
      <c r="F952" s="183">
        <f>SUM(C952+1)</f>
        <v>44600</v>
      </c>
      <c r="G952" s="184"/>
      <c r="H952" s="185"/>
      <c r="I952" s="183">
        <f>SUM(F952+1)</f>
        <v>44601</v>
      </c>
      <c r="J952" s="184"/>
      <c r="K952" s="185"/>
      <c r="L952" s="183">
        <f>SUM(I952+1)</f>
        <v>44602</v>
      </c>
      <c r="M952" s="184"/>
      <c r="N952" s="185"/>
      <c r="O952" s="183">
        <f>SUM(L952+1)</f>
        <v>44603</v>
      </c>
      <c r="P952" s="184"/>
      <c r="Q952" s="185"/>
      <c r="S952" s="11"/>
      <c r="T952" s="190"/>
      <c r="U952" s="187"/>
      <c r="V952" s="187"/>
      <c r="W952" s="187"/>
      <c r="X952" s="187"/>
      <c r="Y952" s="187"/>
      <c r="Z952" s="187"/>
      <c r="AA952" s="187"/>
      <c r="AB952" s="187"/>
      <c r="AC952" s="187"/>
      <c r="AD952" s="187"/>
      <c r="AE952" s="187"/>
      <c r="AF952" s="187"/>
      <c r="AG952" s="181"/>
    </row>
    <row r="953" spans="1:33" ht="19.5" customHeight="1" outlineLevel="1" thickBot="1" x14ac:dyDescent="0.45">
      <c r="A953" s="207"/>
      <c r="B953" s="192" t="s">
        <v>7</v>
      </c>
      <c r="C953" s="96"/>
      <c r="D953" s="93"/>
      <c r="E953" s="89"/>
      <c r="F953" s="96"/>
      <c r="G953" s="93"/>
      <c r="H953" s="89"/>
      <c r="I953" s="96"/>
      <c r="J953" s="93"/>
      <c r="K953" s="89"/>
      <c r="L953" s="96"/>
      <c r="M953" s="93"/>
      <c r="N953" s="89"/>
      <c r="O953" s="96"/>
      <c r="P953" s="93"/>
      <c r="Q953" s="89"/>
      <c r="S953" s="11"/>
      <c r="T953" s="190"/>
      <c r="U953" s="187"/>
      <c r="V953" s="187"/>
      <c r="W953" s="187"/>
      <c r="X953" s="187"/>
      <c r="Y953" s="187"/>
      <c r="Z953" s="187"/>
      <c r="AA953" s="187"/>
      <c r="AB953" s="187"/>
      <c r="AC953" s="187"/>
      <c r="AD953" s="187"/>
      <c r="AE953" s="187"/>
      <c r="AF953" s="187"/>
      <c r="AG953" s="181"/>
    </row>
    <row r="954" spans="1:33" ht="19.5" customHeight="1" outlineLevel="1" thickBot="1" x14ac:dyDescent="0.45">
      <c r="A954" s="207"/>
      <c r="B954" s="192"/>
      <c r="C954" s="97"/>
      <c r="D954" s="94"/>
      <c r="E954" s="90"/>
      <c r="F954" s="97"/>
      <c r="G954" s="94"/>
      <c r="H954" s="90"/>
      <c r="I954" s="97"/>
      <c r="J954" s="94"/>
      <c r="K954" s="90"/>
      <c r="L954" s="97"/>
      <c r="M954" s="94"/>
      <c r="N954" s="90"/>
      <c r="O954" s="97"/>
      <c r="P954" s="94"/>
      <c r="Q954" s="90"/>
      <c r="S954" s="11"/>
      <c r="T954" s="190"/>
      <c r="U954" s="187"/>
      <c r="V954" s="187"/>
      <c r="W954" s="187"/>
      <c r="X954" s="187"/>
      <c r="Y954" s="187"/>
      <c r="Z954" s="187"/>
      <c r="AA954" s="187"/>
      <c r="AB954" s="187"/>
      <c r="AC954" s="187"/>
      <c r="AD954" s="187"/>
      <c r="AE954" s="187"/>
      <c r="AF954" s="187"/>
      <c r="AG954" s="181"/>
    </row>
    <row r="955" spans="1:33" ht="19.5" customHeight="1" outlineLevel="1" thickBot="1" x14ac:dyDescent="0.45">
      <c r="A955" s="207"/>
      <c r="B955" s="192"/>
      <c r="C955" s="98"/>
      <c r="D955" s="95"/>
      <c r="E955" s="91"/>
      <c r="F955" s="98"/>
      <c r="G955" s="95"/>
      <c r="H955" s="91"/>
      <c r="I955" s="98"/>
      <c r="J955" s="95"/>
      <c r="K955" s="91"/>
      <c r="L955" s="98"/>
      <c r="M955" s="95"/>
      <c r="N955" s="91"/>
      <c r="O955" s="98"/>
      <c r="P955" s="95"/>
      <c r="Q955" s="91"/>
      <c r="S955" s="11"/>
      <c r="T955" s="190"/>
      <c r="U955" s="187"/>
      <c r="V955" s="187"/>
      <c r="W955" s="187"/>
      <c r="X955" s="187"/>
      <c r="Y955" s="187"/>
      <c r="Z955" s="187"/>
      <c r="AA955" s="187"/>
      <c r="AB955" s="187"/>
      <c r="AC955" s="187"/>
      <c r="AD955" s="187"/>
      <c r="AE955" s="187"/>
      <c r="AF955" s="187"/>
      <c r="AG955" s="181"/>
    </row>
    <row r="956" spans="1:33" ht="19.5" customHeight="1" outlineLevel="1" thickBot="1" x14ac:dyDescent="0.45">
      <c r="A956" s="207"/>
      <c r="B956" s="192"/>
      <c r="C956" s="100"/>
      <c r="D956" s="101"/>
      <c r="E956" s="99"/>
      <c r="F956" s="100"/>
      <c r="G956" s="101"/>
      <c r="H956" s="99"/>
      <c r="I956" s="100"/>
      <c r="J956" s="101"/>
      <c r="K956" s="99"/>
      <c r="L956" s="100"/>
      <c r="M956" s="101"/>
      <c r="N956" s="99"/>
      <c r="O956" s="100"/>
      <c r="P956" s="101"/>
      <c r="Q956" s="99"/>
      <c r="S956" s="11"/>
      <c r="T956" s="190"/>
      <c r="U956" s="187"/>
      <c r="V956" s="187"/>
      <c r="W956" s="187"/>
      <c r="X956" s="187"/>
      <c r="Y956" s="187"/>
      <c r="Z956" s="187"/>
      <c r="AA956" s="187"/>
      <c r="AB956" s="187"/>
      <c r="AC956" s="187"/>
      <c r="AD956" s="187"/>
      <c r="AE956" s="187"/>
      <c r="AF956" s="187"/>
      <c r="AG956" s="181"/>
    </row>
    <row r="957" spans="1:33" ht="19.5" customHeight="1" outlineLevel="1" thickBot="1" x14ac:dyDescent="0.45">
      <c r="A957" s="207"/>
      <c r="B957" s="192" t="s">
        <v>8</v>
      </c>
      <c r="C957" s="143"/>
      <c r="D957" s="144"/>
      <c r="E957" s="145"/>
      <c r="F957" s="143"/>
      <c r="G957" s="144"/>
      <c r="H957" s="145"/>
      <c r="I957" s="143"/>
      <c r="J957" s="144"/>
      <c r="K957" s="144"/>
      <c r="L957" s="143"/>
      <c r="M957" s="144"/>
      <c r="N957" s="144"/>
      <c r="O957" s="144"/>
      <c r="P957" s="144"/>
      <c r="Q957" s="145"/>
      <c r="S957" s="11"/>
      <c r="T957" s="190"/>
      <c r="U957" s="187"/>
      <c r="V957" s="187"/>
      <c r="W957" s="187"/>
      <c r="X957" s="187"/>
      <c r="Y957" s="187"/>
      <c r="Z957" s="187"/>
      <c r="AA957" s="187"/>
      <c r="AB957" s="187"/>
      <c r="AC957" s="187"/>
      <c r="AD957" s="187"/>
      <c r="AE957" s="187"/>
      <c r="AF957" s="187"/>
      <c r="AG957" s="181"/>
    </row>
    <row r="958" spans="1:33" ht="19.5" customHeight="1" outlineLevel="1" thickBot="1" x14ac:dyDescent="0.45">
      <c r="A958" s="207"/>
      <c r="B958" s="192"/>
      <c r="C958" s="146"/>
      <c r="D958" s="147"/>
      <c r="E958" s="148"/>
      <c r="F958" s="146"/>
      <c r="G958" s="147"/>
      <c r="H958" s="148"/>
      <c r="I958" s="146"/>
      <c r="J958" s="147"/>
      <c r="K958" s="147"/>
      <c r="L958" s="146"/>
      <c r="M958" s="147"/>
      <c r="N958" s="147"/>
      <c r="O958" s="147"/>
      <c r="P958" s="147"/>
      <c r="Q958" s="148"/>
      <c r="S958" s="11"/>
      <c r="T958" s="190"/>
      <c r="U958" s="187"/>
      <c r="V958" s="187"/>
      <c r="W958" s="187"/>
      <c r="X958" s="187"/>
      <c r="Y958" s="187"/>
      <c r="Z958" s="187"/>
      <c r="AA958" s="187"/>
      <c r="AB958" s="187"/>
      <c r="AC958" s="187"/>
      <c r="AD958" s="187"/>
      <c r="AE958" s="187"/>
      <c r="AF958" s="187"/>
      <c r="AG958" s="181"/>
    </row>
    <row r="959" spans="1:33" ht="19.5" customHeight="1" outlineLevel="1" thickBot="1" x14ac:dyDescent="0.4">
      <c r="A959" s="207"/>
      <c r="B959" s="192"/>
      <c r="C959" s="146"/>
      <c r="D959" s="147"/>
      <c r="E959" s="148"/>
      <c r="F959" s="146"/>
      <c r="G959" s="147"/>
      <c r="H959" s="148"/>
      <c r="I959" s="146"/>
      <c r="J959" s="147"/>
      <c r="K959" s="147"/>
      <c r="L959" s="146"/>
      <c r="M959" s="147"/>
      <c r="N959" s="147"/>
      <c r="O959" s="147"/>
      <c r="P959" s="147"/>
      <c r="Q959" s="148"/>
      <c r="T959" s="190"/>
      <c r="U959" s="187"/>
      <c r="V959" s="187"/>
      <c r="W959" s="187"/>
      <c r="X959" s="187"/>
      <c r="Y959" s="187"/>
      <c r="Z959" s="187"/>
      <c r="AA959" s="187"/>
      <c r="AB959" s="187"/>
      <c r="AC959" s="187"/>
      <c r="AD959" s="187"/>
      <c r="AE959" s="187"/>
      <c r="AF959" s="187"/>
      <c r="AG959" s="181"/>
    </row>
    <row r="960" spans="1:33" ht="19.5" customHeight="1" outlineLevel="1" thickBot="1" x14ac:dyDescent="0.45">
      <c r="A960" s="207"/>
      <c r="B960" s="192"/>
      <c r="C960" s="140"/>
      <c r="D960" s="141"/>
      <c r="E960" s="142"/>
      <c r="F960" s="140"/>
      <c r="G960" s="141"/>
      <c r="H960" s="142"/>
      <c r="I960" s="140"/>
      <c r="J960" s="141"/>
      <c r="K960" s="142"/>
      <c r="L960" s="140"/>
      <c r="M960" s="141"/>
      <c r="N960" s="142"/>
      <c r="O960" s="140"/>
      <c r="P960" s="141"/>
      <c r="Q960" s="142"/>
      <c r="S960" s="11"/>
      <c r="T960" s="190"/>
      <c r="U960" s="187"/>
      <c r="V960" s="187"/>
      <c r="W960" s="187"/>
      <c r="X960" s="187"/>
      <c r="Y960" s="187"/>
      <c r="Z960" s="187"/>
      <c r="AA960" s="187"/>
      <c r="AB960" s="187"/>
      <c r="AC960" s="187"/>
      <c r="AD960" s="187"/>
      <c r="AE960" s="187"/>
      <c r="AF960" s="187"/>
      <c r="AG960" s="181"/>
    </row>
    <row r="961" spans="1:33" ht="19.5" customHeight="1" outlineLevel="1" thickBot="1" x14ac:dyDescent="0.45">
      <c r="A961" s="207"/>
      <c r="B961" s="192" t="s">
        <v>9</v>
      </c>
      <c r="C961" s="151"/>
      <c r="D961" s="152"/>
      <c r="E961" s="153"/>
      <c r="F961" s="151"/>
      <c r="G961" s="152"/>
      <c r="H961" s="153"/>
      <c r="I961" s="151"/>
      <c r="J961" s="152"/>
      <c r="K961" s="153"/>
      <c r="L961" s="151"/>
      <c r="M961" s="152"/>
      <c r="N961" s="153"/>
      <c r="O961" s="151"/>
      <c r="P961" s="152"/>
      <c r="Q961" s="153"/>
      <c r="S961" s="11"/>
      <c r="T961" s="190"/>
      <c r="U961" s="187"/>
      <c r="V961" s="187"/>
      <c r="W961" s="187"/>
      <c r="X961" s="187"/>
      <c r="Y961" s="187"/>
      <c r="Z961" s="187"/>
      <c r="AA961" s="187"/>
      <c r="AB961" s="187"/>
      <c r="AC961" s="187"/>
      <c r="AD961" s="187"/>
      <c r="AE961" s="187"/>
      <c r="AF961" s="187"/>
      <c r="AG961" s="181"/>
    </row>
    <row r="962" spans="1:33" ht="19.5" customHeight="1" outlineLevel="1" thickBot="1" x14ac:dyDescent="0.45">
      <c r="A962" s="207"/>
      <c r="B962" s="192"/>
      <c r="C962" s="146"/>
      <c r="D962" s="147"/>
      <c r="E962" s="148"/>
      <c r="F962" s="146"/>
      <c r="G962" s="147"/>
      <c r="H962" s="148"/>
      <c r="I962" s="146"/>
      <c r="J962" s="147"/>
      <c r="K962" s="148"/>
      <c r="L962" s="146"/>
      <c r="M962" s="147"/>
      <c r="N962" s="148"/>
      <c r="O962" s="146"/>
      <c r="P962" s="147"/>
      <c r="Q962" s="148"/>
      <c r="S962" s="11"/>
      <c r="T962" s="190"/>
      <c r="U962" s="187"/>
      <c r="V962" s="187"/>
      <c r="W962" s="187"/>
      <c r="X962" s="187"/>
      <c r="Y962" s="187"/>
      <c r="Z962" s="187"/>
      <c r="AA962" s="187"/>
      <c r="AB962" s="187"/>
      <c r="AC962" s="187"/>
      <c r="AD962" s="187"/>
      <c r="AE962" s="187"/>
      <c r="AF962" s="187"/>
      <c r="AG962" s="181"/>
    </row>
    <row r="963" spans="1:33" ht="19.5" customHeight="1" outlineLevel="1" thickBot="1" x14ac:dyDescent="0.45">
      <c r="A963" s="207"/>
      <c r="B963" s="192"/>
      <c r="C963" s="146"/>
      <c r="D963" s="147"/>
      <c r="E963" s="148"/>
      <c r="F963" s="146"/>
      <c r="G963" s="147"/>
      <c r="H963" s="148"/>
      <c r="I963" s="146"/>
      <c r="J963" s="147"/>
      <c r="K963" s="148"/>
      <c r="L963" s="146"/>
      <c r="M963" s="147"/>
      <c r="N963" s="148"/>
      <c r="O963" s="146"/>
      <c r="P963" s="147"/>
      <c r="Q963" s="148"/>
      <c r="S963" s="32"/>
      <c r="T963" s="190"/>
      <c r="U963" s="187"/>
      <c r="V963" s="187"/>
      <c r="W963" s="187"/>
      <c r="X963" s="187"/>
      <c r="Y963" s="187"/>
      <c r="Z963" s="187"/>
      <c r="AA963" s="187"/>
      <c r="AB963" s="187"/>
      <c r="AC963" s="187"/>
      <c r="AD963" s="187"/>
      <c r="AE963" s="187"/>
      <c r="AF963" s="187"/>
      <c r="AG963" s="181"/>
    </row>
    <row r="964" spans="1:33" ht="19.5" customHeight="1" outlineLevel="1" thickBot="1" x14ac:dyDescent="0.45">
      <c r="A964" s="207"/>
      <c r="B964" s="192"/>
      <c r="C964" s="140"/>
      <c r="D964" s="141"/>
      <c r="E964" s="142"/>
      <c r="F964" s="140"/>
      <c r="G964" s="141"/>
      <c r="H964" s="142"/>
      <c r="I964" s="140"/>
      <c r="J964" s="141"/>
      <c r="K964" s="142"/>
      <c r="L964" s="140"/>
      <c r="M964" s="141"/>
      <c r="N964" s="142"/>
      <c r="O964" s="140"/>
      <c r="P964" s="141"/>
      <c r="Q964" s="142"/>
      <c r="S964" s="10" t="s">
        <v>47</v>
      </c>
      <c r="T964" s="191"/>
      <c r="U964" s="188"/>
      <c r="V964" s="188"/>
      <c r="W964" s="188"/>
      <c r="X964" s="188"/>
      <c r="Y964" s="188"/>
      <c r="Z964" s="188"/>
      <c r="AA964" s="188"/>
      <c r="AB964" s="188"/>
      <c r="AC964" s="188"/>
      <c r="AD964" s="188"/>
      <c r="AE964" s="188"/>
      <c r="AF964" s="188"/>
      <c r="AG964" s="182"/>
    </row>
    <row r="965" spans="1:33" ht="19.5" customHeight="1" outlineLevel="1" thickBot="1" x14ac:dyDescent="0.4">
      <c r="A965" s="207"/>
      <c r="B965" s="192" t="s">
        <v>10</v>
      </c>
      <c r="C965" s="143"/>
      <c r="D965" s="144"/>
      <c r="E965" s="145"/>
      <c r="F965" s="143"/>
      <c r="G965" s="144"/>
      <c r="H965" s="145"/>
      <c r="I965" s="143"/>
      <c r="J965" s="144"/>
      <c r="K965" s="145"/>
      <c r="L965" s="143"/>
      <c r="M965" s="144"/>
      <c r="N965" s="145"/>
      <c r="O965" s="143"/>
      <c r="P965" s="144"/>
      <c r="Q965" s="145"/>
      <c r="S965" s="8" t="s">
        <v>40</v>
      </c>
      <c r="T965" s="45">
        <v>0</v>
      </c>
      <c r="U965" s="46">
        <v>0</v>
      </c>
      <c r="V965" s="46">
        <v>0</v>
      </c>
      <c r="W965" s="46">
        <v>0</v>
      </c>
      <c r="X965" s="46">
        <v>0</v>
      </c>
      <c r="Y965" s="46">
        <v>0</v>
      </c>
      <c r="Z965" s="121">
        <v>3</v>
      </c>
      <c r="AA965" s="121">
        <v>2</v>
      </c>
      <c r="AB965" s="121">
        <v>0</v>
      </c>
      <c r="AC965" s="121">
        <v>0</v>
      </c>
      <c r="AD965" s="121">
        <v>0</v>
      </c>
      <c r="AE965" s="121">
        <v>0</v>
      </c>
      <c r="AF965" s="121">
        <v>0</v>
      </c>
      <c r="AG965" s="122">
        <v>0</v>
      </c>
    </row>
    <row r="966" spans="1:33" ht="19.5" customHeight="1" outlineLevel="1" thickBot="1" x14ac:dyDescent="0.4">
      <c r="A966" s="207"/>
      <c r="B966" s="192"/>
      <c r="C966" s="154"/>
      <c r="D966" s="147"/>
      <c r="E966" s="148"/>
      <c r="F966" s="154"/>
      <c r="G966" s="147"/>
      <c r="H966" s="148"/>
      <c r="I966" s="154"/>
      <c r="J966" s="147"/>
      <c r="K966" s="148"/>
      <c r="L966" s="154"/>
      <c r="M966" s="147"/>
      <c r="N966" s="148"/>
      <c r="O966" s="154"/>
      <c r="P966" s="147"/>
      <c r="Q966" s="148"/>
      <c r="S966" s="8" t="s">
        <v>45</v>
      </c>
      <c r="T966" s="36">
        <v>0</v>
      </c>
      <c r="U966" s="37">
        <v>0</v>
      </c>
      <c r="V966" s="37">
        <v>0</v>
      </c>
      <c r="W966" s="37">
        <v>0</v>
      </c>
      <c r="X966" s="37">
        <v>0</v>
      </c>
      <c r="Y966" s="37">
        <v>0</v>
      </c>
      <c r="Z966" s="108">
        <v>0</v>
      </c>
      <c r="AA966" s="108">
        <v>0</v>
      </c>
      <c r="AB966" s="108">
        <v>0</v>
      </c>
      <c r="AC966" s="108">
        <v>0</v>
      </c>
      <c r="AD966" s="108">
        <v>0</v>
      </c>
      <c r="AE966" s="108">
        <v>0</v>
      </c>
      <c r="AF966" s="108">
        <v>0</v>
      </c>
      <c r="AG966" s="109">
        <v>0</v>
      </c>
    </row>
    <row r="967" spans="1:33" ht="19.5" customHeight="1" outlineLevel="1" thickBot="1" x14ac:dyDescent="0.4">
      <c r="A967" s="207"/>
      <c r="B967" s="192"/>
      <c r="C967" s="155"/>
      <c r="D967" s="147"/>
      <c r="E967" s="148"/>
      <c r="F967" s="155"/>
      <c r="G967" s="147"/>
      <c r="H967" s="148"/>
      <c r="I967" s="155"/>
      <c r="J967" s="147"/>
      <c r="K967" s="148"/>
      <c r="L967" s="155"/>
      <c r="M967" s="147"/>
      <c r="N967" s="148"/>
      <c r="O967" s="155"/>
      <c r="P967" s="147"/>
      <c r="Q967" s="148"/>
      <c r="S967" s="8" t="s">
        <v>46</v>
      </c>
      <c r="T967" s="36">
        <v>0</v>
      </c>
      <c r="U967" s="37">
        <v>0</v>
      </c>
      <c r="V967" s="37">
        <v>0</v>
      </c>
      <c r="W967" s="37">
        <v>0</v>
      </c>
      <c r="X967" s="37">
        <v>0</v>
      </c>
      <c r="Y967" s="37">
        <v>0</v>
      </c>
      <c r="Z967" s="108">
        <v>0</v>
      </c>
      <c r="AA967" s="108">
        <v>0</v>
      </c>
      <c r="AB967" s="108">
        <v>0</v>
      </c>
      <c r="AC967" s="108">
        <v>0</v>
      </c>
      <c r="AD967" s="108">
        <v>0</v>
      </c>
      <c r="AE967" s="108">
        <v>0</v>
      </c>
      <c r="AF967" s="108">
        <v>0</v>
      </c>
      <c r="AG967" s="109">
        <v>0</v>
      </c>
    </row>
    <row r="968" spans="1:33" ht="19.5" customHeight="1" outlineLevel="1" thickBot="1" x14ac:dyDescent="0.4">
      <c r="A968" s="207"/>
      <c r="B968" s="192"/>
      <c r="C968" s="140"/>
      <c r="D968" s="141"/>
      <c r="E968" s="142"/>
      <c r="F968" s="140"/>
      <c r="G968" s="141"/>
      <c r="H968" s="142"/>
      <c r="I968" s="140"/>
      <c r="J968" s="141"/>
      <c r="K968" s="142"/>
      <c r="L968" s="140"/>
      <c r="M968" s="141"/>
      <c r="N968" s="142"/>
      <c r="O968" s="140"/>
      <c r="P968" s="141"/>
      <c r="Q968" s="142"/>
      <c r="S968" s="8" t="s">
        <v>50</v>
      </c>
      <c r="T968" s="36">
        <v>0</v>
      </c>
      <c r="U968" s="37">
        <v>0</v>
      </c>
      <c r="V968" s="37">
        <v>0</v>
      </c>
      <c r="W968" s="37">
        <v>0</v>
      </c>
      <c r="X968" s="37">
        <v>0</v>
      </c>
      <c r="Y968" s="37">
        <v>0</v>
      </c>
      <c r="Z968" s="108">
        <v>0</v>
      </c>
      <c r="AA968" s="108">
        <v>0</v>
      </c>
      <c r="AB968" s="108">
        <v>0</v>
      </c>
      <c r="AC968" s="108">
        <v>0</v>
      </c>
      <c r="AD968" s="108">
        <v>0</v>
      </c>
      <c r="AE968" s="108">
        <v>0</v>
      </c>
      <c r="AF968" s="108">
        <v>0</v>
      </c>
      <c r="AG968" s="109">
        <v>0</v>
      </c>
    </row>
    <row r="969" spans="1:33" ht="19.5" customHeight="1" outlineLevel="1" thickBot="1" x14ac:dyDescent="0.4">
      <c r="A969" s="207"/>
      <c r="B969" s="192" t="s">
        <v>11</v>
      </c>
      <c r="C969" s="151"/>
      <c r="D969" s="152"/>
      <c r="E969" s="153"/>
      <c r="F969" s="151"/>
      <c r="G969" s="152"/>
      <c r="H969" s="153"/>
      <c r="I969" s="151"/>
      <c r="J969" s="152"/>
      <c r="K969" s="153"/>
      <c r="L969" s="151"/>
      <c r="M969" s="152"/>
      <c r="N969" s="153"/>
      <c r="O969" s="151"/>
      <c r="P969" s="152"/>
      <c r="Q969" s="153"/>
      <c r="S969" s="8" t="s">
        <v>48</v>
      </c>
      <c r="T969" s="36">
        <v>0</v>
      </c>
      <c r="U969" s="37">
        <v>0</v>
      </c>
      <c r="V969" s="37">
        <v>0</v>
      </c>
      <c r="W969" s="37">
        <v>0</v>
      </c>
      <c r="X969" s="37">
        <v>0</v>
      </c>
      <c r="Y969" s="37">
        <v>0</v>
      </c>
      <c r="Z969" s="108">
        <v>0</v>
      </c>
      <c r="AA969" s="108">
        <v>0</v>
      </c>
      <c r="AB969" s="108">
        <v>0</v>
      </c>
      <c r="AC969" s="108">
        <v>0</v>
      </c>
      <c r="AD969" s="108">
        <v>0</v>
      </c>
      <c r="AE969" s="108">
        <v>0</v>
      </c>
      <c r="AF969" s="108">
        <v>0</v>
      </c>
      <c r="AG969" s="109">
        <v>0</v>
      </c>
    </row>
    <row r="970" spans="1:33" ht="19.5" customHeight="1" outlineLevel="1" thickBot="1" x14ac:dyDescent="0.4">
      <c r="A970" s="207"/>
      <c r="B970" s="192"/>
      <c r="C970" s="146"/>
      <c r="D970" s="147"/>
      <c r="E970" s="148"/>
      <c r="F970" s="146"/>
      <c r="G970" s="147"/>
      <c r="H970" s="148"/>
      <c r="I970" s="146"/>
      <c r="J970" s="147"/>
      <c r="K970" s="148"/>
      <c r="L970" s="146"/>
      <c r="M970" s="147"/>
      <c r="N970" s="148"/>
      <c r="O970" s="146"/>
      <c r="P970" s="147"/>
      <c r="Q970" s="148"/>
      <c r="S970" s="8" t="s">
        <v>6</v>
      </c>
      <c r="T970" s="39">
        <v>0</v>
      </c>
      <c r="U970" s="40">
        <v>0</v>
      </c>
      <c r="V970" s="40">
        <v>0</v>
      </c>
      <c r="W970" s="40">
        <v>0</v>
      </c>
      <c r="X970" s="40">
        <v>0</v>
      </c>
      <c r="Y970" s="40">
        <v>0</v>
      </c>
      <c r="Z970" s="110">
        <v>0</v>
      </c>
      <c r="AA970" s="110">
        <v>0</v>
      </c>
      <c r="AB970" s="110">
        <v>0</v>
      </c>
      <c r="AC970" s="110">
        <v>0</v>
      </c>
      <c r="AD970" s="110">
        <v>0</v>
      </c>
      <c r="AE970" s="110">
        <v>0</v>
      </c>
      <c r="AF970" s="110">
        <v>0</v>
      </c>
      <c r="AG970" s="111">
        <v>0</v>
      </c>
    </row>
    <row r="971" spans="1:33" ht="19.5" customHeight="1" outlineLevel="1" thickBot="1" x14ac:dyDescent="0.4">
      <c r="A971" s="207"/>
      <c r="B971" s="192"/>
      <c r="C971" s="146"/>
      <c r="D971" s="147"/>
      <c r="E971" s="148"/>
      <c r="F971" s="146"/>
      <c r="G971" s="147"/>
      <c r="H971" s="148"/>
      <c r="I971" s="146"/>
      <c r="J971" s="147"/>
      <c r="K971" s="148"/>
      <c r="L971" s="146"/>
      <c r="M971" s="147"/>
      <c r="N971" s="148"/>
      <c r="O971" s="146"/>
      <c r="P971" s="147"/>
      <c r="Q971" s="148"/>
      <c r="Z971" s="28"/>
      <c r="AA971" s="28"/>
      <c r="AB971" s="28"/>
      <c r="AC971" s="28"/>
      <c r="AD971" s="28"/>
      <c r="AE971" s="28"/>
      <c r="AF971" s="28"/>
      <c r="AG971" s="28"/>
    </row>
    <row r="972" spans="1:33" ht="19.5" customHeight="1" outlineLevel="1" thickBot="1" x14ac:dyDescent="0.4">
      <c r="A972" s="207"/>
      <c r="B972" s="200"/>
      <c r="C972" s="140"/>
      <c r="D972" s="141"/>
      <c r="E972" s="142"/>
      <c r="F972" s="140"/>
      <c r="G972" s="141"/>
      <c r="H972" s="142"/>
      <c r="I972" s="140"/>
      <c r="J972" s="141"/>
      <c r="K972" s="142"/>
      <c r="L972" s="140"/>
      <c r="M972" s="141"/>
      <c r="N972" s="142"/>
      <c r="O972" s="140"/>
      <c r="P972" s="141"/>
      <c r="Q972" s="142"/>
      <c r="S972" s="8" t="s">
        <v>44</v>
      </c>
      <c r="T972" s="42">
        <f t="shared" ref="T972:AG972" si="39">SUM(T965:T969)</f>
        <v>0</v>
      </c>
      <c r="U972" s="43">
        <f t="shared" si="39"/>
        <v>0</v>
      </c>
      <c r="V972" s="43">
        <f t="shared" si="39"/>
        <v>0</v>
      </c>
      <c r="W972" s="43">
        <f t="shared" si="39"/>
        <v>0</v>
      </c>
      <c r="X972" s="43">
        <f t="shared" si="39"/>
        <v>0</v>
      </c>
      <c r="Y972" s="43">
        <f t="shared" si="39"/>
        <v>0</v>
      </c>
      <c r="Z972" s="112">
        <f t="shared" si="39"/>
        <v>3</v>
      </c>
      <c r="AA972" s="112">
        <f t="shared" si="39"/>
        <v>2</v>
      </c>
      <c r="AB972" s="112">
        <f t="shared" si="39"/>
        <v>0</v>
      </c>
      <c r="AC972" s="112">
        <f t="shared" si="39"/>
        <v>0</v>
      </c>
      <c r="AD972" s="112">
        <f t="shared" si="39"/>
        <v>0</v>
      </c>
      <c r="AE972" s="112">
        <f t="shared" si="39"/>
        <v>0</v>
      </c>
      <c r="AF972" s="112">
        <f t="shared" si="39"/>
        <v>0</v>
      </c>
      <c r="AG972" s="112">
        <f t="shared" si="39"/>
        <v>0</v>
      </c>
    </row>
    <row r="973" spans="1:33" ht="19.5" customHeight="1" outlineLevel="1" thickBot="1" x14ac:dyDescent="0.4">
      <c r="A973" s="207"/>
      <c r="B973" s="197" t="s">
        <v>67</v>
      </c>
      <c r="C973" s="143"/>
      <c r="D973" s="144"/>
      <c r="E973" s="145"/>
      <c r="F973" s="143"/>
      <c r="G973" s="144"/>
      <c r="H973" s="145"/>
      <c r="I973" s="143"/>
      <c r="J973" s="144"/>
      <c r="K973" s="145"/>
      <c r="L973" s="143"/>
      <c r="M973" s="144"/>
      <c r="N973" s="145"/>
      <c r="O973" s="143"/>
      <c r="P973" s="144"/>
      <c r="Q973" s="145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</row>
    <row r="974" spans="1:33" ht="19.5" customHeight="1" outlineLevel="1" thickBot="1" x14ac:dyDescent="0.4">
      <c r="A974" s="207"/>
      <c r="B974" s="198"/>
      <c r="C974" s="154"/>
      <c r="D974" s="147"/>
      <c r="E974" s="148"/>
      <c r="F974" s="154"/>
      <c r="G974" s="147"/>
      <c r="H974" s="148"/>
      <c r="I974" s="154"/>
      <c r="J974" s="147"/>
      <c r="K974" s="148"/>
      <c r="L974" s="154"/>
      <c r="M974" s="147"/>
      <c r="N974" s="148"/>
      <c r="O974" s="154"/>
      <c r="P974" s="147"/>
      <c r="Q974" s="148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</row>
    <row r="975" spans="1:33" ht="19.5" customHeight="1" outlineLevel="1" thickBot="1" x14ac:dyDescent="0.4">
      <c r="A975" s="207"/>
      <c r="B975" s="198"/>
      <c r="C975" s="155"/>
      <c r="D975" s="147"/>
      <c r="E975" s="148"/>
      <c r="F975" s="155"/>
      <c r="G975" s="147"/>
      <c r="H975" s="148"/>
      <c r="I975" s="155"/>
      <c r="J975" s="147"/>
      <c r="K975" s="148"/>
      <c r="L975" s="155"/>
      <c r="M975" s="147"/>
      <c r="N975" s="148"/>
      <c r="O975" s="155"/>
      <c r="P975" s="147"/>
      <c r="Q975" s="148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</row>
    <row r="976" spans="1:33" ht="19.5" customHeight="1" outlineLevel="1" thickBot="1" x14ac:dyDescent="0.4">
      <c r="A976" s="207"/>
      <c r="B976" s="199"/>
      <c r="C976" s="140"/>
      <c r="D976" s="141"/>
      <c r="E976" s="142"/>
      <c r="F976" s="140"/>
      <c r="G976" s="141"/>
      <c r="H976" s="142"/>
      <c r="I976" s="140"/>
      <c r="J976" s="141"/>
      <c r="K976" s="142"/>
      <c r="L976" s="140"/>
      <c r="M976" s="141"/>
      <c r="N976" s="142"/>
      <c r="O976" s="140"/>
      <c r="P976" s="141"/>
      <c r="Q976" s="142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</row>
    <row r="977" spans="1:17" ht="19.5" customHeight="1" outlineLevel="1" thickBot="1" x14ac:dyDescent="0.4">
      <c r="A977" s="207"/>
      <c r="B977" s="73"/>
      <c r="C977" s="83"/>
      <c r="D977" s="83"/>
      <c r="E977" s="84"/>
      <c r="F977" s="102"/>
      <c r="G977" s="83"/>
      <c r="H977" s="84"/>
      <c r="I977" s="85"/>
      <c r="J977" s="86"/>
      <c r="K977" s="86"/>
      <c r="L977" s="86"/>
      <c r="M977" s="86"/>
      <c r="N977" s="86"/>
      <c r="O977" s="83"/>
      <c r="P977" s="83"/>
      <c r="Q977" s="84"/>
    </row>
    <row r="978" spans="1:17" ht="19.5" customHeight="1" outlineLevel="1" thickBot="1" x14ac:dyDescent="0.4">
      <c r="A978" s="207"/>
      <c r="B978" s="194" t="s">
        <v>68</v>
      </c>
      <c r="C978" s="96"/>
      <c r="D978" s="93"/>
      <c r="E978" s="89"/>
      <c r="F978" s="96"/>
      <c r="G978" s="93"/>
      <c r="H978" s="89"/>
      <c r="I978" s="96"/>
      <c r="J978" s="93"/>
      <c r="K978" s="89"/>
      <c r="L978" s="96"/>
      <c r="M978" s="93"/>
      <c r="N978" s="89"/>
      <c r="O978" s="96"/>
      <c r="P978" s="93"/>
      <c r="Q978" s="89"/>
    </row>
    <row r="979" spans="1:17" ht="19.5" customHeight="1" outlineLevel="1" thickBot="1" x14ac:dyDescent="0.4">
      <c r="A979" s="207"/>
      <c r="B979" s="195"/>
      <c r="C979" s="97"/>
      <c r="D979" s="94"/>
      <c r="E979" s="90"/>
      <c r="F979" s="97"/>
      <c r="G979" s="94"/>
      <c r="H979" s="90"/>
      <c r="I979" s="97"/>
      <c r="J979" s="94"/>
      <c r="K979" s="90"/>
      <c r="L979" s="97"/>
      <c r="M979" s="94"/>
      <c r="N979" s="90"/>
      <c r="O979" s="97"/>
      <c r="P979" s="94"/>
      <c r="Q979" s="90"/>
    </row>
    <row r="980" spans="1:17" ht="19.5" customHeight="1" outlineLevel="1" thickBot="1" x14ac:dyDescent="0.4">
      <c r="A980" s="207"/>
      <c r="B980" s="195"/>
      <c r="C980" s="98"/>
      <c r="D980" s="95"/>
      <c r="E980" s="91"/>
      <c r="F980" s="98"/>
      <c r="G980" s="95"/>
      <c r="H980" s="91"/>
      <c r="I980" s="98"/>
      <c r="J980" s="95"/>
      <c r="K980" s="91"/>
      <c r="L980" s="98"/>
      <c r="M980" s="95"/>
      <c r="N980" s="91"/>
      <c r="O980" s="98"/>
      <c r="P980" s="95"/>
      <c r="Q980" s="91"/>
    </row>
    <row r="981" spans="1:17" ht="19.5" customHeight="1" outlineLevel="1" thickBot="1" x14ac:dyDescent="0.4">
      <c r="A981" s="207"/>
      <c r="B981" s="196"/>
      <c r="C981" s="100"/>
      <c r="D981" s="101"/>
      <c r="E981" s="99"/>
      <c r="F981" s="100"/>
      <c r="G981" s="101"/>
      <c r="H981" s="99"/>
      <c r="I981" s="100"/>
      <c r="J981" s="101"/>
      <c r="K981" s="99"/>
      <c r="L981" s="100"/>
      <c r="M981" s="101"/>
      <c r="N981" s="99"/>
      <c r="O981" s="100"/>
      <c r="P981" s="101"/>
      <c r="Q981" s="99"/>
    </row>
    <row r="982" spans="1:17" ht="19.5" customHeight="1" outlineLevel="1" thickBot="1" x14ac:dyDescent="0.4">
      <c r="A982" s="207"/>
      <c r="B982" s="193" t="s">
        <v>12</v>
      </c>
      <c r="C982" s="143"/>
      <c r="D982" s="144"/>
      <c r="E982" s="145"/>
      <c r="F982" s="158" t="s">
        <v>171</v>
      </c>
      <c r="G982" s="144"/>
      <c r="H982" s="145"/>
      <c r="I982" s="158" t="s">
        <v>173</v>
      </c>
      <c r="J982" s="144"/>
      <c r="K982" s="145"/>
      <c r="L982" s="158" t="s">
        <v>173</v>
      </c>
      <c r="M982" s="144"/>
      <c r="N982" s="145"/>
      <c r="O982" s="143"/>
      <c r="P982" s="144"/>
      <c r="Q982" s="145"/>
    </row>
    <row r="983" spans="1:17" ht="19.5" customHeight="1" outlineLevel="1" thickBot="1" x14ac:dyDescent="0.4">
      <c r="A983" s="207"/>
      <c r="B983" s="192"/>
      <c r="C983" s="146"/>
      <c r="D983" s="147"/>
      <c r="E983" s="148"/>
      <c r="F983" s="159"/>
      <c r="G983" s="147"/>
      <c r="H983" s="148"/>
      <c r="I983" s="159"/>
      <c r="J983" s="147"/>
      <c r="K983" s="148"/>
      <c r="L983" s="159"/>
      <c r="M983" s="147"/>
      <c r="N983" s="148"/>
      <c r="O983" s="146"/>
      <c r="P983" s="147"/>
      <c r="Q983" s="148"/>
    </row>
    <row r="984" spans="1:17" ht="19.5" customHeight="1" outlineLevel="1" thickBot="1" x14ac:dyDescent="0.4">
      <c r="A984" s="207"/>
      <c r="B984" s="192"/>
      <c r="C984" s="146"/>
      <c r="D984" s="147"/>
      <c r="E984" s="148"/>
      <c r="F984" s="160"/>
      <c r="G984" s="147"/>
      <c r="H984" s="148"/>
      <c r="I984" s="160"/>
      <c r="J984" s="147"/>
      <c r="K984" s="148"/>
      <c r="L984" s="160"/>
      <c r="M984" s="147"/>
      <c r="N984" s="148"/>
      <c r="O984" s="146"/>
      <c r="P984" s="147"/>
      <c r="Q984" s="148"/>
    </row>
    <row r="985" spans="1:17" ht="19.5" customHeight="1" outlineLevel="1" thickBot="1" x14ac:dyDescent="0.4">
      <c r="A985" s="207"/>
      <c r="B985" s="192"/>
      <c r="C985" s="140"/>
      <c r="D985" s="141"/>
      <c r="E985" s="142"/>
      <c r="F985" s="164"/>
      <c r="G985" s="141"/>
      <c r="H985" s="142"/>
      <c r="I985" s="164"/>
      <c r="J985" s="141"/>
      <c r="K985" s="142"/>
      <c r="L985" s="164"/>
      <c r="M985" s="141"/>
      <c r="N985" s="142"/>
      <c r="O985" s="140"/>
      <c r="P985" s="141"/>
      <c r="Q985" s="142"/>
    </row>
    <row r="986" spans="1:17" ht="19.5" customHeight="1" outlineLevel="1" thickBot="1" x14ac:dyDescent="0.4">
      <c r="A986" s="207"/>
      <c r="B986" s="192" t="s">
        <v>13</v>
      </c>
      <c r="C986" s="151"/>
      <c r="D986" s="152"/>
      <c r="E986" s="153"/>
      <c r="F986" s="151"/>
      <c r="G986" s="152"/>
      <c r="H986" s="153"/>
      <c r="I986" s="151"/>
      <c r="J986" s="152"/>
      <c r="K986" s="153"/>
      <c r="L986" s="151"/>
      <c r="M986" s="152"/>
      <c r="N986" s="153"/>
      <c r="O986" s="151"/>
      <c r="P986" s="152"/>
      <c r="Q986" s="153"/>
    </row>
    <row r="987" spans="1:17" ht="19.5" customHeight="1" outlineLevel="1" thickBot="1" x14ac:dyDescent="0.4">
      <c r="A987" s="207"/>
      <c r="B987" s="192"/>
      <c r="C987" s="146"/>
      <c r="D987" s="147"/>
      <c r="E987" s="148"/>
      <c r="F987" s="146"/>
      <c r="G987" s="147"/>
      <c r="H987" s="148"/>
      <c r="I987" s="146"/>
      <c r="J987" s="147"/>
      <c r="K987" s="148"/>
      <c r="L987" s="146"/>
      <c r="M987" s="147"/>
      <c r="N987" s="148"/>
      <c r="O987" s="146"/>
      <c r="P987" s="147"/>
      <c r="Q987" s="148"/>
    </row>
    <row r="988" spans="1:17" ht="19.5" customHeight="1" outlineLevel="1" thickBot="1" x14ac:dyDescent="0.4">
      <c r="A988" s="207"/>
      <c r="B988" s="192"/>
      <c r="C988" s="146"/>
      <c r="D988" s="147"/>
      <c r="E988" s="148"/>
      <c r="F988" s="146"/>
      <c r="G988" s="147"/>
      <c r="H988" s="148"/>
      <c r="I988" s="146"/>
      <c r="J988" s="147"/>
      <c r="K988" s="148"/>
      <c r="L988" s="146"/>
      <c r="M988" s="147"/>
      <c r="N988" s="148"/>
      <c r="O988" s="146"/>
      <c r="P988" s="147"/>
      <c r="Q988" s="148"/>
    </row>
    <row r="989" spans="1:17" ht="19.5" customHeight="1" outlineLevel="1" thickBot="1" x14ac:dyDescent="0.4">
      <c r="A989" s="207"/>
      <c r="B989" s="192"/>
      <c r="C989" s="140"/>
      <c r="D989" s="141"/>
      <c r="E989" s="142"/>
      <c r="F989" s="140"/>
      <c r="G989" s="141"/>
      <c r="H989" s="142"/>
      <c r="I989" s="140"/>
      <c r="J989" s="141"/>
      <c r="K989" s="142"/>
      <c r="L989" s="140"/>
      <c r="M989" s="141"/>
      <c r="N989" s="142"/>
      <c r="O989" s="140"/>
      <c r="P989" s="141"/>
      <c r="Q989" s="142"/>
    </row>
    <row r="990" spans="1:17" ht="19.5" customHeight="1" outlineLevel="1" thickBot="1" x14ac:dyDescent="0.4">
      <c r="A990" s="207"/>
      <c r="B990" s="192" t="s">
        <v>18</v>
      </c>
      <c r="C990" s="143"/>
      <c r="D990" s="144"/>
      <c r="E990" s="145"/>
      <c r="F990" s="158" t="s">
        <v>173</v>
      </c>
      <c r="G990" s="144"/>
      <c r="H990" s="145"/>
      <c r="I990" s="158" t="s">
        <v>171</v>
      </c>
      <c r="J990" s="144"/>
      <c r="K990" s="145"/>
      <c r="L990" s="143"/>
      <c r="M990" s="144"/>
      <c r="N990" s="145"/>
      <c r="O990" s="143"/>
      <c r="P990" s="144"/>
      <c r="Q990" s="145"/>
    </row>
    <row r="991" spans="1:17" ht="19.5" customHeight="1" outlineLevel="1" thickBot="1" x14ac:dyDescent="0.4">
      <c r="A991" s="207"/>
      <c r="B991" s="192"/>
      <c r="C991" s="154"/>
      <c r="D991" s="147"/>
      <c r="E991" s="148"/>
      <c r="F991" s="159"/>
      <c r="G991" s="147"/>
      <c r="H991" s="148"/>
      <c r="I991" s="159"/>
      <c r="J991" s="147"/>
      <c r="K991" s="148"/>
      <c r="L991" s="154"/>
      <c r="M991" s="147"/>
      <c r="N991" s="148"/>
      <c r="O991" s="154"/>
      <c r="P991" s="147"/>
      <c r="Q991" s="148"/>
    </row>
    <row r="992" spans="1:17" ht="19.5" customHeight="1" outlineLevel="1" thickBot="1" x14ac:dyDescent="0.4">
      <c r="A992" s="207"/>
      <c r="B992" s="192"/>
      <c r="C992" s="155"/>
      <c r="D992" s="147"/>
      <c r="E992" s="148"/>
      <c r="F992" s="160"/>
      <c r="G992" s="147"/>
      <c r="H992" s="148"/>
      <c r="I992" s="160"/>
      <c r="J992" s="147"/>
      <c r="K992" s="148"/>
      <c r="L992" s="155"/>
      <c r="M992" s="147"/>
      <c r="N992" s="148"/>
      <c r="O992" s="155"/>
      <c r="P992" s="147"/>
      <c r="Q992" s="148"/>
    </row>
    <row r="993" spans="1:33" ht="19.5" customHeight="1" outlineLevel="1" thickBot="1" x14ac:dyDescent="0.4">
      <c r="A993" s="207"/>
      <c r="B993" s="192"/>
      <c r="C993" s="140"/>
      <c r="D993" s="141"/>
      <c r="E993" s="142"/>
      <c r="F993" s="164"/>
      <c r="G993" s="141"/>
      <c r="H993" s="142"/>
      <c r="I993" s="164"/>
      <c r="J993" s="141"/>
      <c r="K993" s="142"/>
      <c r="L993" s="140"/>
      <c r="M993" s="141"/>
      <c r="N993" s="142"/>
      <c r="O993" s="140"/>
      <c r="P993" s="141"/>
      <c r="Q993" s="142"/>
    </row>
    <row r="994" spans="1:33" ht="19.5" customHeight="1" outlineLevel="1" thickBot="1" x14ac:dyDescent="0.4">
      <c r="A994" s="207"/>
      <c r="B994" s="192" t="s">
        <v>19</v>
      </c>
      <c r="C994" s="151"/>
      <c r="D994" s="152"/>
      <c r="E994" s="153"/>
      <c r="F994" s="151"/>
      <c r="G994" s="152"/>
      <c r="H994" s="153"/>
      <c r="I994" s="151"/>
      <c r="J994" s="152"/>
      <c r="K994" s="153"/>
      <c r="L994" s="151"/>
      <c r="M994" s="152"/>
      <c r="N994" s="153"/>
      <c r="O994" s="151"/>
      <c r="P994" s="152"/>
      <c r="Q994" s="153"/>
    </row>
    <row r="995" spans="1:33" ht="19.5" customHeight="1" outlineLevel="1" thickBot="1" x14ac:dyDescent="0.4">
      <c r="A995" s="207"/>
      <c r="B995" s="192"/>
      <c r="C995" s="146"/>
      <c r="D995" s="147"/>
      <c r="E995" s="148"/>
      <c r="F995" s="146"/>
      <c r="G995" s="147"/>
      <c r="H995" s="148"/>
      <c r="I995" s="146"/>
      <c r="J995" s="147"/>
      <c r="K995" s="148"/>
      <c r="L995" s="146"/>
      <c r="M995" s="147"/>
      <c r="N995" s="148"/>
      <c r="O995" s="146"/>
      <c r="P995" s="147"/>
      <c r="Q995" s="148"/>
    </row>
    <row r="996" spans="1:33" ht="19.5" customHeight="1" outlineLevel="1" thickBot="1" x14ac:dyDescent="0.4">
      <c r="A996" s="207"/>
      <c r="B996" s="192"/>
      <c r="C996" s="146"/>
      <c r="D996" s="147"/>
      <c r="E996" s="148"/>
      <c r="F996" s="146"/>
      <c r="G996" s="147"/>
      <c r="H996" s="148"/>
      <c r="I996" s="146"/>
      <c r="J996" s="147"/>
      <c r="K996" s="148"/>
      <c r="L996" s="146"/>
      <c r="M996" s="147"/>
      <c r="N996" s="148"/>
      <c r="O996" s="146"/>
      <c r="P996" s="147"/>
      <c r="Q996" s="148"/>
    </row>
    <row r="997" spans="1:33" ht="19.5" customHeight="1" outlineLevel="1" thickBot="1" x14ac:dyDescent="0.4">
      <c r="A997" s="207"/>
      <c r="B997" s="192"/>
      <c r="C997" s="140"/>
      <c r="D997" s="141"/>
      <c r="E997" s="142"/>
      <c r="F997" s="140"/>
      <c r="G997" s="141"/>
      <c r="H997" s="142"/>
      <c r="I997" s="140"/>
      <c r="J997" s="141"/>
      <c r="K997" s="142"/>
      <c r="L997" s="140"/>
      <c r="M997" s="141"/>
      <c r="N997" s="142"/>
      <c r="O997" s="140"/>
      <c r="P997" s="141"/>
      <c r="Q997" s="142"/>
    </row>
    <row r="998" spans="1:33" ht="19.5" customHeight="1" outlineLevel="1" thickBot="1" x14ac:dyDescent="0.4">
      <c r="A998" s="207"/>
      <c r="B998" s="192" t="s">
        <v>20</v>
      </c>
      <c r="C998" s="143"/>
      <c r="D998" s="144"/>
      <c r="E998" s="145"/>
      <c r="F998" s="143"/>
      <c r="G998" s="144"/>
      <c r="H998" s="145"/>
      <c r="I998" s="143"/>
      <c r="J998" s="144"/>
      <c r="K998" s="145"/>
      <c r="L998" s="143"/>
      <c r="M998" s="144"/>
      <c r="N998" s="145"/>
      <c r="O998" s="143"/>
      <c r="P998" s="144"/>
      <c r="Q998" s="145"/>
    </row>
    <row r="999" spans="1:33" ht="19.5" customHeight="1" outlineLevel="1" thickBot="1" x14ac:dyDescent="0.4">
      <c r="A999" s="207"/>
      <c r="B999" s="192"/>
      <c r="C999" s="154"/>
      <c r="D999" s="147"/>
      <c r="E999" s="148"/>
      <c r="F999" s="154"/>
      <c r="G999" s="147"/>
      <c r="H999" s="148"/>
      <c r="I999" s="154"/>
      <c r="J999" s="147"/>
      <c r="K999" s="148"/>
      <c r="L999" s="154"/>
      <c r="M999" s="147"/>
      <c r="N999" s="148"/>
      <c r="O999" s="154"/>
      <c r="P999" s="147"/>
      <c r="Q999" s="148"/>
    </row>
    <row r="1000" spans="1:33" ht="19.5" customHeight="1" outlineLevel="1" thickBot="1" x14ac:dyDescent="0.4">
      <c r="A1000" s="207"/>
      <c r="B1000" s="192"/>
      <c r="C1000" s="155"/>
      <c r="D1000" s="147"/>
      <c r="E1000" s="148"/>
      <c r="F1000" s="155"/>
      <c r="G1000" s="147"/>
      <c r="H1000" s="148"/>
      <c r="I1000" s="155"/>
      <c r="J1000" s="147"/>
      <c r="K1000" s="148"/>
      <c r="L1000" s="155"/>
      <c r="M1000" s="147"/>
      <c r="N1000" s="148"/>
      <c r="O1000" s="155"/>
      <c r="P1000" s="147"/>
      <c r="Q1000" s="148"/>
    </row>
    <row r="1001" spans="1:33" ht="19.5" customHeight="1" outlineLevel="1" thickBot="1" x14ac:dyDescent="0.4">
      <c r="A1001" s="208"/>
      <c r="B1001" s="192"/>
      <c r="C1001" s="140"/>
      <c r="D1001" s="141"/>
      <c r="E1001" s="142"/>
      <c r="F1001" s="140"/>
      <c r="G1001" s="141"/>
      <c r="H1001" s="142"/>
      <c r="I1001" s="140"/>
      <c r="J1001" s="141"/>
      <c r="K1001" s="142"/>
      <c r="L1001" s="140"/>
      <c r="M1001" s="141"/>
      <c r="N1001" s="142"/>
      <c r="O1001" s="140"/>
      <c r="P1001" s="141"/>
      <c r="Q1001" s="142"/>
    </row>
    <row r="1002" spans="1:33" ht="19.5" customHeight="1" outlineLevel="1" x14ac:dyDescent="0.7"/>
    <row r="1003" spans="1:33" ht="19.5" customHeight="1" outlineLevel="1" thickBot="1" x14ac:dyDescent="0.75"/>
    <row r="1004" spans="1:33" ht="19.5" customHeight="1" outlineLevel="1" x14ac:dyDescent="0.35">
      <c r="A1004" s="206">
        <f>A951+1</f>
        <v>3</v>
      </c>
      <c r="B1004" s="204" t="s">
        <v>0</v>
      </c>
      <c r="C1004" s="177" t="s">
        <v>1</v>
      </c>
      <c r="D1004" s="178"/>
      <c r="E1004" s="179"/>
      <c r="F1004" s="177" t="s">
        <v>2</v>
      </c>
      <c r="G1004" s="178"/>
      <c r="H1004" s="179"/>
      <c r="I1004" s="177" t="s">
        <v>3</v>
      </c>
      <c r="J1004" s="178"/>
      <c r="K1004" s="179"/>
      <c r="L1004" s="177" t="s">
        <v>4</v>
      </c>
      <c r="M1004" s="178"/>
      <c r="N1004" s="179"/>
      <c r="O1004" s="177" t="s">
        <v>5</v>
      </c>
      <c r="P1004" s="178"/>
      <c r="Q1004" s="179"/>
      <c r="T1004" s="189" t="str">
        <f>T951</f>
        <v>Métodos de análise de datos</v>
      </c>
      <c r="U1004" s="186" t="str">
        <f t="shared" ref="U1004:Y1004" si="40">U951</f>
        <v>Aplicacións no ámbito agroforestal e ambiental</v>
      </c>
      <c r="V1004" s="186" t="str">
        <f t="shared" si="40"/>
        <v>Aplicacións en enxeñaría e arquitectura</v>
      </c>
      <c r="W1004" s="186" t="str">
        <f t="shared" si="40"/>
        <v>Sistemas de control</v>
      </c>
      <c r="X1004" s="186" t="str">
        <f t="shared" si="40"/>
        <v>Sistemas de navegación e comunicación</v>
      </c>
      <c r="Y1004" s="186" t="str">
        <f t="shared" si="40"/>
        <v>Desenvolvemento de software crítico</v>
      </c>
      <c r="Z1004" s="186"/>
      <c r="AA1004" s="186"/>
      <c r="AB1004" s="186"/>
      <c r="AC1004" s="186"/>
      <c r="AD1004" s="186"/>
      <c r="AE1004" s="186"/>
      <c r="AF1004" s="186"/>
      <c r="AG1004" s="180"/>
    </row>
    <row r="1005" spans="1:33" ht="19.5" customHeight="1" outlineLevel="1" thickBot="1" x14ac:dyDescent="0.45">
      <c r="A1005" s="207"/>
      <c r="B1005" s="205"/>
      <c r="C1005" s="183">
        <f>SUM(C952,7)</f>
        <v>44606</v>
      </c>
      <c r="D1005" s="184"/>
      <c r="E1005" s="185"/>
      <c r="F1005" s="183">
        <f>SUM(C1005+1)</f>
        <v>44607</v>
      </c>
      <c r="G1005" s="184"/>
      <c r="H1005" s="185"/>
      <c r="I1005" s="183">
        <f>SUM(F1005+1)</f>
        <v>44608</v>
      </c>
      <c r="J1005" s="184"/>
      <c r="K1005" s="185"/>
      <c r="L1005" s="183">
        <f>SUM(I1005+1)</f>
        <v>44609</v>
      </c>
      <c r="M1005" s="184"/>
      <c r="N1005" s="185"/>
      <c r="O1005" s="183">
        <f>SUM(L1005+1)</f>
        <v>44610</v>
      </c>
      <c r="P1005" s="184"/>
      <c r="Q1005" s="185"/>
      <c r="S1005" s="11"/>
      <c r="T1005" s="190"/>
      <c r="U1005" s="187"/>
      <c r="V1005" s="187"/>
      <c r="W1005" s="187"/>
      <c r="X1005" s="187"/>
      <c r="Y1005" s="187"/>
      <c r="Z1005" s="187"/>
      <c r="AA1005" s="187"/>
      <c r="AB1005" s="187"/>
      <c r="AC1005" s="187"/>
      <c r="AD1005" s="187"/>
      <c r="AE1005" s="187"/>
      <c r="AF1005" s="187"/>
      <c r="AG1005" s="181"/>
    </row>
    <row r="1006" spans="1:33" ht="19.5" customHeight="1" outlineLevel="1" thickBot="1" x14ac:dyDescent="0.45">
      <c r="A1006" s="207"/>
      <c r="B1006" s="192" t="s">
        <v>7</v>
      </c>
      <c r="C1006" s="96"/>
      <c r="D1006" s="93"/>
      <c r="E1006" s="89"/>
      <c r="F1006" s="96"/>
      <c r="G1006" s="93"/>
      <c r="H1006" s="89"/>
      <c r="I1006" s="96"/>
      <c r="J1006" s="93"/>
      <c r="K1006" s="89"/>
      <c r="L1006" s="96"/>
      <c r="M1006" s="93"/>
      <c r="N1006" s="89"/>
      <c r="O1006" s="96"/>
      <c r="P1006" s="93"/>
      <c r="Q1006" s="89"/>
      <c r="S1006" s="11"/>
      <c r="T1006" s="190"/>
      <c r="U1006" s="187"/>
      <c r="V1006" s="187"/>
      <c r="W1006" s="187"/>
      <c r="X1006" s="187"/>
      <c r="Y1006" s="187"/>
      <c r="Z1006" s="187"/>
      <c r="AA1006" s="187"/>
      <c r="AB1006" s="187"/>
      <c r="AC1006" s="187"/>
      <c r="AD1006" s="187"/>
      <c r="AE1006" s="187"/>
      <c r="AF1006" s="187"/>
      <c r="AG1006" s="181"/>
    </row>
    <row r="1007" spans="1:33" ht="19.5" customHeight="1" outlineLevel="1" thickBot="1" x14ac:dyDescent="0.45">
      <c r="A1007" s="207"/>
      <c r="B1007" s="192"/>
      <c r="C1007" s="97"/>
      <c r="D1007" s="94"/>
      <c r="E1007" s="90"/>
      <c r="F1007" s="97"/>
      <c r="G1007" s="94"/>
      <c r="H1007" s="90"/>
      <c r="I1007" s="97"/>
      <c r="J1007" s="94"/>
      <c r="K1007" s="90"/>
      <c r="L1007" s="97"/>
      <c r="M1007" s="94"/>
      <c r="N1007" s="90"/>
      <c r="O1007" s="97"/>
      <c r="P1007" s="94"/>
      <c r="Q1007" s="90"/>
      <c r="S1007" s="11"/>
      <c r="T1007" s="190"/>
      <c r="U1007" s="187"/>
      <c r="V1007" s="187"/>
      <c r="W1007" s="187"/>
      <c r="X1007" s="187"/>
      <c r="Y1007" s="187"/>
      <c r="Z1007" s="187"/>
      <c r="AA1007" s="187"/>
      <c r="AB1007" s="187"/>
      <c r="AC1007" s="187"/>
      <c r="AD1007" s="187"/>
      <c r="AE1007" s="187"/>
      <c r="AF1007" s="187"/>
      <c r="AG1007" s="181"/>
    </row>
    <row r="1008" spans="1:33" ht="19.5" customHeight="1" outlineLevel="1" thickBot="1" x14ac:dyDescent="0.45">
      <c r="A1008" s="207"/>
      <c r="B1008" s="192"/>
      <c r="C1008" s="98"/>
      <c r="D1008" s="95"/>
      <c r="E1008" s="91"/>
      <c r="F1008" s="98"/>
      <c r="G1008" s="95"/>
      <c r="H1008" s="91"/>
      <c r="I1008" s="98"/>
      <c r="J1008" s="95"/>
      <c r="K1008" s="91"/>
      <c r="L1008" s="98"/>
      <c r="M1008" s="95"/>
      <c r="N1008" s="91"/>
      <c r="O1008" s="98"/>
      <c r="P1008" s="95"/>
      <c r="Q1008" s="91"/>
      <c r="S1008" s="11"/>
      <c r="T1008" s="190"/>
      <c r="U1008" s="187"/>
      <c r="V1008" s="187"/>
      <c r="W1008" s="187"/>
      <c r="X1008" s="187"/>
      <c r="Y1008" s="187"/>
      <c r="Z1008" s="187"/>
      <c r="AA1008" s="187"/>
      <c r="AB1008" s="187"/>
      <c r="AC1008" s="187"/>
      <c r="AD1008" s="187"/>
      <c r="AE1008" s="187"/>
      <c r="AF1008" s="187"/>
      <c r="AG1008" s="181"/>
    </row>
    <row r="1009" spans="1:33" ht="19.5" customHeight="1" outlineLevel="1" thickBot="1" x14ac:dyDescent="0.45">
      <c r="A1009" s="207"/>
      <c r="B1009" s="192"/>
      <c r="C1009" s="100"/>
      <c r="D1009" s="101"/>
      <c r="E1009" s="99"/>
      <c r="F1009" s="100"/>
      <c r="G1009" s="101"/>
      <c r="H1009" s="99"/>
      <c r="I1009" s="100"/>
      <c r="J1009" s="101"/>
      <c r="K1009" s="99"/>
      <c r="L1009" s="100"/>
      <c r="M1009" s="101"/>
      <c r="N1009" s="99"/>
      <c r="O1009" s="100"/>
      <c r="P1009" s="101"/>
      <c r="Q1009" s="99"/>
      <c r="S1009" s="11"/>
      <c r="T1009" s="190"/>
      <c r="U1009" s="187"/>
      <c r="V1009" s="187"/>
      <c r="W1009" s="187"/>
      <c r="X1009" s="187"/>
      <c r="Y1009" s="187"/>
      <c r="Z1009" s="187"/>
      <c r="AA1009" s="187"/>
      <c r="AB1009" s="187"/>
      <c r="AC1009" s="187"/>
      <c r="AD1009" s="187"/>
      <c r="AE1009" s="187"/>
      <c r="AF1009" s="187"/>
      <c r="AG1009" s="181"/>
    </row>
    <row r="1010" spans="1:33" ht="19.5" customHeight="1" outlineLevel="1" thickBot="1" x14ac:dyDescent="0.45">
      <c r="A1010" s="207"/>
      <c r="B1010" s="192" t="s">
        <v>8</v>
      </c>
      <c r="C1010" s="143"/>
      <c r="D1010" s="144"/>
      <c r="E1010" s="145"/>
      <c r="F1010" s="143"/>
      <c r="G1010" s="144"/>
      <c r="H1010" s="145"/>
      <c r="I1010" s="143"/>
      <c r="J1010" s="144"/>
      <c r="K1010" s="145"/>
      <c r="L1010" s="143"/>
      <c r="M1010" s="144"/>
      <c r="N1010" s="145"/>
      <c r="O1010" s="143"/>
      <c r="P1010" s="144"/>
      <c r="Q1010" s="145"/>
      <c r="S1010" s="11"/>
      <c r="T1010" s="190"/>
      <c r="U1010" s="187"/>
      <c r="V1010" s="187"/>
      <c r="W1010" s="187"/>
      <c r="X1010" s="187"/>
      <c r="Y1010" s="187"/>
      <c r="Z1010" s="187"/>
      <c r="AA1010" s="187"/>
      <c r="AB1010" s="187"/>
      <c r="AC1010" s="187"/>
      <c r="AD1010" s="187"/>
      <c r="AE1010" s="187"/>
      <c r="AF1010" s="187"/>
      <c r="AG1010" s="181"/>
    </row>
    <row r="1011" spans="1:33" ht="19.5" customHeight="1" outlineLevel="1" thickBot="1" x14ac:dyDescent="0.45">
      <c r="A1011" s="207"/>
      <c r="B1011" s="192"/>
      <c r="C1011" s="146"/>
      <c r="D1011" s="147"/>
      <c r="E1011" s="148"/>
      <c r="F1011" s="146"/>
      <c r="G1011" s="147"/>
      <c r="H1011" s="148"/>
      <c r="I1011" s="146"/>
      <c r="J1011" s="147"/>
      <c r="K1011" s="148"/>
      <c r="L1011" s="146"/>
      <c r="M1011" s="147"/>
      <c r="N1011" s="148"/>
      <c r="O1011" s="146"/>
      <c r="P1011" s="147"/>
      <c r="Q1011" s="148"/>
      <c r="S1011" s="11"/>
      <c r="T1011" s="190"/>
      <c r="U1011" s="187"/>
      <c r="V1011" s="187"/>
      <c r="W1011" s="187"/>
      <c r="X1011" s="187"/>
      <c r="Y1011" s="187"/>
      <c r="Z1011" s="187"/>
      <c r="AA1011" s="187"/>
      <c r="AB1011" s="187"/>
      <c r="AC1011" s="187"/>
      <c r="AD1011" s="187"/>
      <c r="AE1011" s="187"/>
      <c r="AF1011" s="187"/>
      <c r="AG1011" s="181"/>
    </row>
    <row r="1012" spans="1:33" ht="19.5" customHeight="1" outlineLevel="1" thickBot="1" x14ac:dyDescent="0.4">
      <c r="A1012" s="207"/>
      <c r="B1012" s="192"/>
      <c r="C1012" s="146"/>
      <c r="D1012" s="147"/>
      <c r="E1012" s="148"/>
      <c r="F1012" s="146"/>
      <c r="G1012" s="147"/>
      <c r="H1012" s="148"/>
      <c r="I1012" s="146"/>
      <c r="J1012" s="147"/>
      <c r="K1012" s="148"/>
      <c r="L1012" s="146"/>
      <c r="M1012" s="147"/>
      <c r="N1012" s="148"/>
      <c r="O1012" s="146"/>
      <c r="P1012" s="147"/>
      <c r="Q1012" s="148"/>
      <c r="T1012" s="190"/>
      <c r="U1012" s="187"/>
      <c r="V1012" s="187"/>
      <c r="W1012" s="187"/>
      <c r="X1012" s="187"/>
      <c r="Y1012" s="187"/>
      <c r="Z1012" s="187"/>
      <c r="AA1012" s="187"/>
      <c r="AB1012" s="187"/>
      <c r="AC1012" s="187"/>
      <c r="AD1012" s="187"/>
      <c r="AE1012" s="187"/>
      <c r="AF1012" s="187"/>
      <c r="AG1012" s="181"/>
    </row>
    <row r="1013" spans="1:33" ht="19.5" customHeight="1" outlineLevel="1" thickBot="1" x14ac:dyDescent="0.45">
      <c r="A1013" s="207"/>
      <c r="B1013" s="192"/>
      <c r="C1013" s="140"/>
      <c r="D1013" s="141"/>
      <c r="E1013" s="142"/>
      <c r="F1013" s="140"/>
      <c r="G1013" s="141"/>
      <c r="H1013" s="142"/>
      <c r="I1013" s="140"/>
      <c r="J1013" s="141"/>
      <c r="K1013" s="142"/>
      <c r="L1013" s="140"/>
      <c r="M1013" s="141"/>
      <c r="N1013" s="142"/>
      <c r="O1013" s="140"/>
      <c r="P1013" s="141"/>
      <c r="Q1013" s="142"/>
      <c r="S1013" s="11"/>
      <c r="T1013" s="190"/>
      <c r="U1013" s="187"/>
      <c r="V1013" s="187"/>
      <c r="W1013" s="187"/>
      <c r="X1013" s="187"/>
      <c r="Y1013" s="187"/>
      <c r="Z1013" s="187"/>
      <c r="AA1013" s="187"/>
      <c r="AB1013" s="187"/>
      <c r="AC1013" s="187"/>
      <c r="AD1013" s="187"/>
      <c r="AE1013" s="187"/>
      <c r="AF1013" s="187"/>
      <c r="AG1013" s="181"/>
    </row>
    <row r="1014" spans="1:33" ht="19.5" customHeight="1" outlineLevel="1" thickBot="1" x14ac:dyDescent="0.45">
      <c r="A1014" s="207"/>
      <c r="B1014" s="192" t="s">
        <v>9</v>
      </c>
      <c r="C1014" s="151"/>
      <c r="D1014" s="152"/>
      <c r="E1014" s="153"/>
      <c r="F1014" s="151"/>
      <c r="G1014" s="152"/>
      <c r="H1014" s="153"/>
      <c r="I1014" s="151"/>
      <c r="J1014" s="152"/>
      <c r="K1014" s="153"/>
      <c r="L1014" s="151"/>
      <c r="M1014" s="152"/>
      <c r="N1014" s="153"/>
      <c r="O1014" s="151"/>
      <c r="P1014" s="152"/>
      <c r="Q1014" s="153"/>
      <c r="S1014" s="11"/>
      <c r="T1014" s="190"/>
      <c r="U1014" s="187"/>
      <c r="V1014" s="187"/>
      <c r="W1014" s="187"/>
      <c r="X1014" s="187"/>
      <c r="Y1014" s="187"/>
      <c r="Z1014" s="187"/>
      <c r="AA1014" s="187"/>
      <c r="AB1014" s="187"/>
      <c r="AC1014" s="187"/>
      <c r="AD1014" s="187"/>
      <c r="AE1014" s="187"/>
      <c r="AF1014" s="187"/>
      <c r="AG1014" s="181"/>
    </row>
    <row r="1015" spans="1:33" ht="19.5" customHeight="1" outlineLevel="1" thickBot="1" x14ac:dyDescent="0.45">
      <c r="A1015" s="207"/>
      <c r="B1015" s="192"/>
      <c r="C1015" s="146"/>
      <c r="D1015" s="147"/>
      <c r="E1015" s="148"/>
      <c r="F1015" s="146"/>
      <c r="G1015" s="147"/>
      <c r="H1015" s="148"/>
      <c r="I1015" s="146"/>
      <c r="J1015" s="147"/>
      <c r="K1015" s="148"/>
      <c r="L1015" s="146"/>
      <c r="M1015" s="147"/>
      <c r="N1015" s="148"/>
      <c r="O1015" s="146"/>
      <c r="P1015" s="147"/>
      <c r="Q1015" s="148"/>
      <c r="S1015" s="11"/>
      <c r="T1015" s="190"/>
      <c r="U1015" s="187"/>
      <c r="V1015" s="187"/>
      <c r="W1015" s="187"/>
      <c r="X1015" s="187"/>
      <c r="Y1015" s="187"/>
      <c r="Z1015" s="187"/>
      <c r="AA1015" s="187"/>
      <c r="AB1015" s="187"/>
      <c r="AC1015" s="187"/>
      <c r="AD1015" s="187"/>
      <c r="AE1015" s="187"/>
      <c r="AF1015" s="187"/>
      <c r="AG1015" s="181"/>
    </row>
    <row r="1016" spans="1:33" ht="19.5" customHeight="1" outlineLevel="1" thickBot="1" x14ac:dyDescent="0.45">
      <c r="A1016" s="207"/>
      <c r="B1016" s="192"/>
      <c r="C1016" s="146"/>
      <c r="D1016" s="147"/>
      <c r="E1016" s="148"/>
      <c r="F1016" s="146"/>
      <c r="G1016" s="147"/>
      <c r="H1016" s="148"/>
      <c r="I1016" s="146"/>
      <c r="J1016" s="147"/>
      <c r="K1016" s="148"/>
      <c r="L1016" s="146"/>
      <c r="M1016" s="147"/>
      <c r="N1016" s="148"/>
      <c r="O1016" s="146"/>
      <c r="P1016" s="147"/>
      <c r="Q1016" s="148"/>
      <c r="S1016" s="32"/>
      <c r="T1016" s="190"/>
      <c r="U1016" s="187"/>
      <c r="V1016" s="187"/>
      <c r="W1016" s="187"/>
      <c r="X1016" s="187"/>
      <c r="Y1016" s="187"/>
      <c r="Z1016" s="187"/>
      <c r="AA1016" s="187"/>
      <c r="AB1016" s="187"/>
      <c r="AC1016" s="187"/>
      <c r="AD1016" s="187"/>
      <c r="AE1016" s="187"/>
      <c r="AF1016" s="187"/>
      <c r="AG1016" s="181"/>
    </row>
    <row r="1017" spans="1:33" ht="19.5" customHeight="1" outlineLevel="1" thickBot="1" x14ac:dyDescent="0.45">
      <c r="A1017" s="207"/>
      <c r="B1017" s="192"/>
      <c r="C1017" s="140"/>
      <c r="D1017" s="141"/>
      <c r="E1017" s="142"/>
      <c r="F1017" s="140"/>
      <c r="G1017" s="141"/>
      <c r="H1017" s="142"/>
      <c r="I1017" s="140"/>
      <c r="J1017" s="141"/>
      <c r="K1017" s="142"/>
      <c r="L1017" s="140"/>
      <c r="M1017" s="141"/>
      <c r="N1017" s="142"/>
      <c r="O1017" s="140"/>
      <c r="P1017" s="141"/>
      <c r="Q1017" s="142"/>
      <c r="S1017" s="10" t="s">
        <v>47</v>
      </c>
      <c r="T1017" s="191"/>
      <c r="U1017" s="188"/>
      <c r="V1017" s="188"/>
      <c r="W1017" s="188"/>
      <c r="X1017" s="188"/>
      <c r="Y1017" s="188"/>
      <c r="Z1017" s="188"/>
      <c r="AA1017" s="188"/>
      <c r="AB1017" s="188"/>
      <c r="AC1017" s="188"/>
      <c r="AD1017" s="188"/>
      <c r="AE1017" s="188"/>
      <c r="AF1017" s="188"/>
      <c r="AG1017" s="182"/>
    </row>
    <row r="1018" spans="1:33" ht="19.5" customHeight="1" outlineLevel="1" thickBot="1" x14ac:dyDescent="0.4">
      <c r="A1018" s="207"/>
      <c r="B1018" s="192" t="s">
        <v>10</v>
      </c>
      <c r="C1018" s="143"/>
      <c r="D1018" s="144"/>
      <c r="E1018" s="145"/>
      <c r="F1018" s="143"/>
      <c r="G1018" s="144"/>
      <c r="H1018" s="145"/>
      <c r="I1018" s="143"/>
      <c r="J1018" s="144"/>
      <c r="K1018" s="145"/>
      <c r="L1018" s="143"/>
      <c r="M1018" s="144"/>
      <c r="N1018" s="145"/>
      <c r="O1018" s="143"/>
      <c r="P1018" s="144"/>
      <c r="Q1018" s="145"/>
      <c r="S1018" s="8" t="s">
        <v>40</v>
      </c>
      <c r="T1018" s="33">
        <v>0</v>
      </c>
      <c r="U1018" s="34">
        <v>0</v>
      </c>
      <c r="V1018" s="34">
        <v>0</v>
      </c>
      <c r="W1018" s="34">
        <v>0</v>
      </c>
      <c r="X1018" s="34">
        <v>0</v>
      </c>
      <c r="Y1018" s="34">
        <v>0</v>
      </c>
      <c r="Z1018" s="106">
        <v>0</v>
      </c>
      <c r="AA1018" s="106">
        <v>0</v>
      </c>
      <c r="AB1018" s="106">
        <v>0</v>
      </c>
      <c r="AC1018" s="106">
        <v>0</v>
      </c>
      <c r="AD1018" s="106">
        <v>0</v>
      </c>
      <c r="AE1018" s="106">
        <v>0</v>
      </c>
      <c r="AF1018" s="106">
        <v>0</v>
      </c>
      <c r="AG1018" s="107">
        <v>0</v>
      </c>
    </row>
    <row r="1019" spans="1:33" ht="19.5" customHeight="1" outlineLevel="1" thickBot="1" x14ac:dyDescent="0.4">
      <c r="A1019" s="207"/>
      <c r="B1019" s="192"/>
      <c r="C1019" s="154"/>
      <c r="D1019" s="147"/>
      <c r="E1019" s="148"/>
      <c r="F1019" s="154"/>
      <c r="G1019" s="147"/>
      <c r="H1019" s="148"/>
      <c r="I1019" s="154"/>
      <c r="J1019" s="147"/>
      <c r="K1019" s="148"/>
      <c r="L1019" s="154"/>
      <c r="M1019" s="147"/>
      <c r="N1019" s="148"/>
      <c r="O1019" s="154"/>
      <c r="P1019" s="147"/>
      <c r="Q1019" s="148"/>
      <c r="S1019" s="8" t="s">
        <v>45</v>
      </c>
      <c r="T1019" s="36">
        <v>0</v>
      </c>
      <c r="U1019" s="37">
        <v>0</v>
      </c>
      <c r="V1019" s="37">
        <v>0</v>
      </c>
      <c r="W1019" s="37">
        <v>0</v>
      </c>
      <c r="X1019" s="37">
        <v>0</v>
      </c>
      <c r="Y1019" s="37">
        <v>0</v>
      </c>
      <c r="Z1019" s="108">
        <v>6</v>
      </c>
      <c r="AA1019" s="108">
        <v>0</v>
      </c>
      <c r="AB1019" s="108">
        <v>0</v>
      </c>
      <c r="AC1019" s="108">
        <v>0</v>
      </c>
      <c r="AD1019" s="108">
        <v>0</v>
      </c>
      <c r="AE1019" s="108">
        <v>0</v>
      </c>
      <c r="AF1019" s="108">
        <v>0</v>
      </c>
      <c r="AG1019" s="109">
        <v>0</v>
      </c>
    </row>
    <row r="1020" spans="1:33" ht="19.5" customHeight="1" outlineLevel="1" thickBot="1" x14ac:dyDescent="0.4">
      <c r="A1020" s="207"/>
      <c r="B1020" s="192"/>
      <c r="C1020" s="155"/>
      <c r="D1020" s="147"/>
      <c r="E1020" s="148"/>
      <c r="F1020" s="155"/>
      <c r="G1020" s="147"/>
      <c r="H1020" s="148"/>
      <c r="I1020" s="155"/>
      <c r="J1020" s="147"/>
      <c r="K1020" s="148"/>
      <c r="L1020" s="155"/>
      <c r="M1020" s="147"/>
      <c r="N1020" s="148"/>
      <c r="O1020" s="155"/>
      <c r="P1020" s="147"/>
      <c r="Q1020" s="148"/>
      <c r="S1020" s="8" t="s">
        <v>46</v>
      </c>
      <c r="T1020" s="36">
        <v>0</v>
      </c>
      <c r="U1020" s="37">
        <v>0</v>
      </c>
      <c r="V1020" s="37">
        <v>0</v>
      </c>
      <c r="W1020" s="37">
        <v>0</v>
      </c>
      <c r="X1020" s="37">
        <v>0</v>
      </c>
      <c r="Y1020" s="37">
        <v>0</v>
      </c>
      <c r="Z1020" s="108">
        <v>0</v>
      </c>
      <c r="AA1020" s="108">
        <v>0</v>
      </c>
      <c r="AB1020" s="108">
        <v>0</v>
      </c>
      <c r="AC1020" s="108">
        <v>0</v>
      </c>
      <c r="AD1020" s="108">
        <v>0</v>
      </c>
      <c r="AE1020" s="108">
        <v>0</v>
      </c>
      <c r="AF1020" s="108">
        <v>0</v>
      </c>
      <c r="AG1020" s="109">
        <v>0</v>
      </c>
    </row>
    <row r="1021" spans="1:33" ht="19.5" customHeight="1" outlineLevel="1" thickBot="1" x14ac:dyDescent="0.4">
      <c r="A1021" s="207"/>
      <c r="B1021" s="192"/>
      <c r="C1021" s="140"/>
      <c r="D1021" s="141"/>
      <c r="E1021" s="142"/>
      <c r="F1021" s="140"/>
      <c r="G1021" s="141"/>
      <c r="H1021" s="142"/>
      <c r="I1021" s="140"/>
      <c r="J1021" s="141"/>
      <c r="K1021" s="142"/>
      <c r="L1021" s="140"/>
      <c r="M1021" s="141"/>
      <c r="N1021" s="142"/>
      <c r="O1021" s="140"/>
      <c r="P1021" s="141"/>
      <c r="Q1021" s="142"/>
      <c r="S1021" s="8" t="s">
        <v>50</v>
      </c>
      <c r="T1021" s="36">
        <v>0</v>
      </c>
      <c r="U1021" s="37">
        <v>0</v>
      </c>
      <c r="V1021" s="37">
        <v>0</v>
      </c>
      <c r="W1021" s="37">
        <v>0</v>
      </c>
      <c r="X1021" s="37">
        <v>0</v>
      </c>
      <c r="Y1021" s="37">
        <v>0</v>
      </c>
      <c r="Z1021" s="108">
        <v>0</v>
      </c>
      <c r="AA1021" s="108">
        <v>0</v>
      </c>
      <c r="AB1021" s="108">
        <v>0</v>
      </c>
      <c r="AC1021" s="108">
        <v>0</v>
      </c>
      <c r="AD1021" s="108">
        <v>0</v>
      </c>
      <c r="AE1021" s="108">
        <v>0</v>
      </c>
      <c r="AF1021" s="108">
        <v>0</v>
      </c>
      <c r="AG1021" s="109">
        <v>0</v>
      </c>
    </row>
    <row r="1022" spans="1:33" ht="19.5" customHeight="1" outlineLevel="1" thickBot="1" x14ac:dyDescent="0.4">
      <c r="A1022" s="207"/>
      <c r="B1022" s="192" t="s">
        <v>11</v>
      </c>
      <c r="C1022" s="151"/>
      <c r="D1022" s="152"/>
      <c r="E1022" s="153"/>
      <c r="F1022" s="151"/>
      <c r="G1022" s="152"/>
      <c r="H1022" s="153"/>
      <c r="I1022" s="151"/>
      <c r="J1022" s="152"/>
      <c r="K1022" s="153"/>
      <c r="L1022" s="151"/>
      <c r="M1022" s="152"/>
      <c r="N1022" s="153"/>
      <c r="O1022" s="151"/>
      <c r="P1022" s="152"/>
      <c r="Q1022" s="153"/>
      <c r="S1022" s="8" t="s">
        <v>48</v>
      </c>
      <c r="T1022" s="36">
        <v>0</v>
      </c>
      <c r="U1022" s="37">
        <v>0</v>
      </c>
      <c r="V1022" s="37">
        <v>0</v>
      </c>
      <c r="W1022" s="37">
        <v>0</v>
      </c>
      <c r="X1022" s="37">
        <v>0</v>
      </c>
      <c r="Y1022" s="37">
        <v>0</v>
      </c>
      <c r="Z1022" s="108">
        <v>0</v>
      </c>
      <c r="AA1022" s="108">
        <v>0</v>
      </c>
      <c r="AB1022" s="108">
        <v>0</v>
      </c>
      <c r="AC1022" s="108">
        <v>0</v>
      </c>
      <c r="AD1022" s="108">
        <v>0</v>
      </c>
      <c r="AE1022" s="108">
        <v>0</v>
      </c>
      <c r="AF1022" s="108">
        <v>0</v>
      </c>
      <c r="AG1022" s="109">
        <v>0</v>
      </c>
    </row>
    <row r="1023" spans="1:33" ht="19.5" customHeight="1" outlineLevel="1" thickBot="1" x14ac:dyDescent="0.4">
      <c r="A1023" s="207"/>
      <c r="B1023" s="192"/>
      <c r="C1023" s="146"/>
      <c r="D1023" s="147"/>
      <c r="E1023" s="148"/>
      <c r="F1023" s="146"/>
      <c r="G1023" s="147"/>
      <c r="H1023" s="148"/>
      <c r="I1023" s="146"/>
      <c r="J1023" s="147"/>
      <c r="K1023" s="148"/>
      <c r="L1023" s="146"/>
      <c r="M1023" s="147"/>
      <c r="N1023" s="148"/>
      <c r="O1023" s="146"/>
      <c r="P1023" s="147"/>
      <c r="Q1023" s="148"/>
      <c r="S1023" s="8" t="s">
        <v>6</v>
      </c>
      <c r="T1023" s="39">
        <v>0</v>
      </c>
      <c r="U1023" s="40">
        <v>0</v>
      </c>
      <c r="V1023" s="40">
        <v>0</v>
      </c>
      <c r="W1023" s="40">
        <v>0</v>
      </c>
      <c r="X1023" s="40">
        <v>0</v>
      </c>
      <c r="Y1023" s="40">
        <v>0</v>
      </c>
      <c r="Z1023" s="110">
        <v>0</v>
      </c>
      <c r="AA1023" s="110">
        <v>0</v>
      </c>
      <c r="AB1023" s="110">
        <v>0</v>
      </c>
      <c r="AC1023" s="110">
        <v>0</v>
      </c>
      <c r="AD1023" s="110">
        <v>0</v>
      </c>
      <c r="AE1023" s="110">
        <v>0</v>
      </c>
      <c r="AF1023" s="110">
        <v>0</v>
      </c>
      <c r="AG1023" s="111">
        <v>0</v>
      </c>
    </row>
    <row r="1024" spans="1:33" ht="19.5" customHeight="1" outlineLevel="1" thickBot="1" x14ac:dyDescent="0.4">
      <c r="A1024" s="207"/>
      <c r="B1024" s="192"/>
      <c r="C1024" s="146"/>
      <c r="D1024" s="147"/>
      <c r="E1024" s="148"/>
      <c r="F1024" s="146"/>
      <c r="G1024" s="147"/>
      <c r="H1024" s="148"/>
      <c r="I1024" s="146"/>
      <c r="J1024" s="147"/>
      <c r="K1024" s="148"/>
      <c r="L1024" s="146"/>
      <c r="M1024" s="147"/>
      <c r="N1024" s="148"/>
      <c r="O1024" s="146"/>
      <c r="P1024" s="147"/>
      <c r="Q1024" s="148"/>
      <c r="Z1024" s="28"/>
      <c r="AA1024" s="28"/>
      <c r="AB1024" s="28"/>
      <c r="AC1024" s="28"/>
      <c r="AD1024" s="28"/>
      <c r="AE1024" s="28"/>
      <c r="AF1024" s="28"/>
      <c r="AG1024" s="28"/>
    </row>
    <row r="1025" spans="1:33" ht="19.5" customHeight="1" outlineLevel="1" thickBot="1" x14ac:dyDescent="0.4">
      <c r="A1025" s="207"/>
      <c r="B1025" s="200"/>
      <c r="C1025" s="140"/>
      <c r="D1025" s="141"/>
      <c r="E1025" s="142"/>
      <c r="F1025" s="140"/>
      <c r="G1025" s="141"/>
      <c r="H1025" s="142"/>
      <c r="I1025" s="140"/>
      <c r="J1025" s="141"/>
      <c r="K1025" s="142"/>
      <c r="L1025" s="140"/>
      <c r="M1025" s="141"/>
      <c r="N1025" s="142"/>
      <c r="O1025" s="140"/>
      <c r="P1025" s="141"/>
      <c r="Q1025" s="142"/>
      <c r="S1025" s="8" t="s">
        <v>44</v>
      </c>
      <c r="T1025" s="42">
        <f t="shared" ref="T1025:AG1025" si="41">SUM(T1018:T1022)</f>
        <v>0</v>
      </c>
      <c r="U1025" s="43">
        <f t="shared" si="41"/>
        <v>0</v>
      </c>
      <c r="V1025" s="43">
        <f t="shared" si="41"/>
        <v>0</v>
      </c>
      <c r="W1025" s="43">
        <f t="shared" si="41"/>
        <v>0</v>
      </c>
      <c r="X1025" s="43">
        <f t="shared" si="41"/>
        <v>0</v>
      </c>
      <c r="Y1025" s="43">
        <f t="shared" si="41"/>
        <v>0</v>
      </c>
      <c r="Z1025" s="112">
        <f t="shared" si="41"/>
        <v>6</v>
      </c>
      <c r="AA1025" s="112">
        <f t="shared" si="41"/>
        <v>0</v>
      </c>
      <c r="AB1025" s="112">
        <f t="shared" si="41"/>
        <v>0</v>
      </c>
      <c r="AC1025" s="112">
        <f t="shared" si="41"/>
        <v>0</v>
      </c>
      <c r="AD1025" s="112">
        <f t="shared" si="41"/>
        <v>0</v>
      </c>
      <c r="AE1025" s="112">
        <f t="shared" si="41"/>
        <v>0</v>
      </c>
      <c r="AF1025" s="112">
        <f t="shared" si="41"/>
        <v>0</v>
      </c>
      <c r="AG1025" s="112">
        <f t="shared" si="41"/>
        <v>0</v>
      </c>
    </row>
    <row r="1026" spans="1:33" ht="19.5" customHeight="1" outlineLevel="1" thickBot="1" x14ac:dyDescent="0.4">
      <c r="A1026" s="207"/>
      <c r="B1026" s="194" t="s">
        <v>67</v>
      </c>
      <c r="C1026" s="143"/>
      <c r="D1026" s="144"/>
      <c r="E1026" s="145"/>
      <c r="F1026" s="143"/>
      <c r="G1026" s="144"/>
      <c r="H1026" s="145"/>
      <c r="I1026" s="143"/>
      <c r="J1026" s="144"/>
      <c r="K1026" s="145"/>
      <c r="L1026" s="143"/>
      <c r="M1026" s="144"/>
      <c r="N1026" s="145"/>
      <c r="O1026" s="143"/>
      <c r="P1026" s="144"/>
      <c r="Q1026" s="145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</row>
    <row r="1027" spans="1:33" ht="19.5" customHeight="1" outlineLevel="1" thickBot="1" x14ac:dyDescent="0.4">
      <c r="A1027" s="207"/>
      <c r="B1027" s="195"/>
      <c r="C1027" s="154"/>
      <c r="D1027" s="147"/>
      <c r="E1027" s="148"/>
      <c r="F1027" s="154"/>
      <c r="G1027" s="147"/>
      <c r="H1027" s="148"/>
      <c r="I1027" s="154"/>
      <c r="J1027" s="147"/>
      <c r="K1027" s="148"/>
      <c r="L1027" s="154"/>
      <c r="M1027" s="147"/>
      <c r="N1027" s="148"/>
      <c r="O1027" s="154"/>
      <c r="P1027" s="147"/>
      <c r="Q1027" s="148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</row>
    <row r="1028" spans="1:33" ht="19.5" customHeight="1" outlineLevel="1" thickBot="1" x14ac:dyDescent="0.4">
      <c r="A1028" s="207"/>
      <c r="B1028" s="195"/>
      <c r="C1028" s="155"/>
      <c r="D1028" s="147"/>
      <c r="E1028" s="148"/>
      <c r="F1028" s="155"/>
      <c r="G1028" s="147"/>
      <c r="H1028" s="148"/>
      <c r="I1028" s="155"/>
      <c r="J1028" s="147"/>
      <c r="K1028" s="148"/>
      <c r="L1028" s="155"/>
      <c r="M1028" s="147"/>
      <c r="N1028" s="148"/>
      <c r="O1028" s="155"/>
      <c r="P1028" s="147"/>
      <c r="Q1028" s="148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</row>
    <row r="1029" spans="1:33" ht="19.5" customHeight="1" outlineLevel="1" thickBot="1" x14ac:dyDescent="0.4">
      <c r="A1029" s="207"/>
      <c r="B1029" s="196"/>
      <c r="C1029" s="140"/>
      <c r="D1029" s="141"/>
      <c r="E1029" s="142"/>
      <c r="F1029" s="140"/>
      <c r="G1029" s="141"/>
      <c r="H1029" s="142"/>
      <c r="I1029" s="140"/>
      <c r="J1029" s="141"/>
      <c r="K1029" s="142"/>
      <c r="L1029" s="140"/>
      <c r="M1029" s="141"/>
      <c r="N1029" s="142"/>
      <c r="O1029" s="140"/>
      <c r="P1029" s="141"/>
      <c r="Q1029" s="142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</row>
    <row r="1030" spans="1:33" ht="19.5" customHeight="1" outlineLevel="1" thickBot="1" x14ac:dyDescent="0.4">
      <c r="A1030" s="207"/>
      <c r="B1030" s="73"/>
      <c r="C1030" s="83"/>
      <c r="D1030" s="83"/>
      <c r="E1030" s="84"/>
      <c r="F1030" s="102"/>
      <c r="G1030" s="83"/>
      <c r="H1030" s="84"/>
      <c r="I1030" s="85"/>
      <c r="J1030" s="86"/>
      <c r="K1030" s="86"/>
      <c r="L1030" s="86"/>
      <c r="M1030" s="86"/>
      <c r="N1030" s="86"/>
      <c r="O1030" s="83"/>
      <c r="P1030" s="83"/>
      <c r="Q1030" s="84"/>
    </row>
    <row r="1031" spans="1:33" ht="19.5" customHeight="1" outlineLevel="1" thickBot="1" x14ac:dyDescent="0.4">
      <c r="A1031" s="207"/>
      <c r="B1031" s="197" t="s">
        <v>68</v>
      </c>
      <c r="C1031" s="96"/>
      <c r="D1031" s="93"/>
      <c r="E1031" s="89"/>
      <c r="F1031" s="96"/>
      <c r="G1031" s="93"/>
      <c r="H1031" s="89"/>
      <c r="I1031" s="96"/>
      <c r="J1031" s="93"/>
      <c r="K1031" s="89"/>
      <c r="L1031" s="96"/>
      <c r="M1031" s="93"/>
      <c r="N1031" s="89"/>
      <c r="O1031" s="96"/>
      <c r="P1031" s="93"/>
      <c r="Q1031" s="89"/>
    </row>
    <row r="1032" spans="1:33" ht="19.5" customHeight="1" outlineLevel="1" thickBot="1" x14ac:dyDescent="0.4">
      <c r="A1032" s="207"/>
      <c r="B1032" s="198"/>
      <c r="C1032" s="97"/>
      <c r="D1032" s="94"/>
      <c r="E1032" s="90"/>
      <c r="F1032" s="97"/>
      <c r="G1032" s="94"/>
      <c r="H1032" s="90"/>
      <c r="I1032" s="97"/>
      <c r="J1032" s="94"/>
      <c r="K1032" s="90"/>
      <c r="L1032" s="97"/>
      <c r="M1032" s="94"/>
      <c r="N1032" s="90"/>
      <c r="O1032" s="97"/>
      <c r="P1032" s="94"/>
      <c r="Q1032" s="90"/>
    </row>
    <row r="1033" spans="1:33" ht="19.5" customHeight="1" outlineLevel="1" thickBot="1" x14ac:dyDescent="0.4">
      <c r="A1033" s="207"/>
      <c r="B1033" s="198"/>
      <c r="C1033" s="98"/>
      <c r="D1033" s="95"/>
      <c r="E1033" s="91"/>
      <c r="F1033" s="98"/>
      <c r="G1033" s="95"/>
      <c r="H1033" s="91"/>
      <c r="I1033" s="98"/>
      <c r="J1033" s="95"/>
      <c r="K1033" s="91"/>
      <c r="L1033" s="98"/>
      <c r="M1033" s="95"/>
      <c r="N1033" s="91"/>
      <c r="O1033" s="98"/>
      <c r="P1033" s="95"/>
      <c r="Q1033" s="91"/>
    </row>
    <row r="1034" spans="1:33" ht="19.5" customHeight="1" outlineLevel="1" thickBot="1" x14ac:dyDescent="0.4">
      <c r="A1034" s="207"/>
      <c r="B1034" s="199"/>
      <c r="C1034" s="100"/>
      <c r="D1034" s="101"/>
      <c r="E1034" s="99"/>
      <c r="F1034" s="100"/>
      <c r="G1034" s="101"/>
      <c r="H1034" s="99"/>
      <c r="I1034" s="100"/>
      <c r="J1034" s="101"/>
      <c r="K1034" s="99"/>
      <c r="L1034" s="100"/>
      <c r="M1034" s="101"/>
      <c r="N1034" s="99"/>
      <c r="O1034" s="100"/>
      <c r="P1034" s="101"/>
      <c r="Q1034" s="99"/>
    </row>
    <row r="1035" spans="1:33" ht="19.5" customHeight="1" outlineLevel="1" thickBot="1" x14ac:dyDescent="0.4">
      <c r="A1035" s="207"/>
      <c r="B1035" s="193" t="s">
        <v>12</v>
      </c>
      <c r="C1035" s="143"/>
      <c r="D1035" s="144"/>
      <c r="E1035" s="145"/>
      <c r="F1035" s="158" t="s">
        <v>171</v>
      </c>
      <c r="G1035" s="144"/>
      <c r="H1035" s="145"/>
      <c r="I1035" s="158" t="s">
        <v>173</v>
      </c>
      <c r="J1035" s="144"/>
      <c r="K1035" s="145"/>
      <c r="L1035" s="158" t="s">
        <v>171</v>
      </c>
      <c r="M1035" s="144"/>
      <c r="N1035" s="145"/>
      <c r="O1035" s="143"/>
      <c r="P1035" s="144"/>
      <c r="Q1035" s="145"/>
    </row>
    <row r="1036" spans="1:33" ht="19.5" customHeight="1" outlineLevel="1" thickBot="1" x14ac:dyDescent="0.4">
      <c r="A1036" s="207"/>
      <c r="B1036" s="192"/>
      <c r="C1036" s="146"/>
      <c r="D1036" s="147"/>
      <c r="E1036" s="148"/>
      <c r="F1036" s="159"/>
      <c r="G1036" s="147"/>
      <c r="H1036" s="148"/>
      <c r="I1036" s="159"/>
      <c r="J1036" s="147"/>
      <c r="K1036" s="148"/>
      <c r="L1036" s="159"/>
      <c r="M1036" s="147"/>
      <c r="N1036" s="148"/>
      <c r="O1036" s="146"/>
      <c r="P1036" s="147"/>
      <c r="Q1036" s="148"/>
    </row>
    <row r="1037" spans="1:33" ht="19.5" customHeight="1" outlineLevel="1" thickBot="1" x14ac:dyDescent="0.4">
      <c r="A1037" s="207"/>
      <c r="B1037" s="192"/>
      <c r="C1037" s="146"/>
      <c r="D1037" s="147"/>
      <c r="E1037" s="148"/>
      <c r="F1037" s="160"/>
      <c r="G1037" s="147"/>
      <c r="H1037" s="148"/>
      <c r="I1037" s="160"/>
      <c r="J1037" s="147"/>
      <c r="K1037" s="148"/>
      <c r="L1037" s="160"/>
      <c r="M1037" s="147"/>
      <c r="N1037" s="148"/>
      <c r="O1037" s="146"/>
      <c r="P1037" s="147"/>
      <c r="Q1037" s="148"/>
    </row>
    <row r="1038" spans="1:33" ht="19.5" customHeight="1" outlineLevel="1" thickBot="1" x14ac:dyDescent="0.4">
      <c r="A1038" s="207"/>
      <c r="B1038" s="192"/>
      <c r="C1038" s="140"/>
      <c r="D1038" s="141"/>
      <c r="E1038" s="142"/>
      <c r="F1038" s="164"/>
      <c r="G1038" s="141"/>
      <c r="H1038" s="142"/>
      <c r="I1038" s="164"/>
      <c r="J1038" s="141"/>
      <c r="K1038" s="142"/>
      <c r="L1038" s="164"/>
      <c r="M1038" s="141"/>
      <c r="N1038" s="142"/>
      <c r="O1038" s="140"/>
      <c r="P1038" s="141"/>
      <c r="Q1038" s="142"/>
    </row>
    <row r="1039" spans="1:33" ht="19.5" customHeight="1" outlineLevel="1" thickBot="1" x14ac:dyDescent="0.4">
      <c r="A1039" s="207"/>
      <c r="B1039" s="192" t="s">
        <v>13</v>
      </c>
      <c r="C1039" s="151"/>
      <c r="D1039" s="152"/>
      <c r="E1039" s="153"/>
      <c r="F1039" s="151"/>
      <c r="G1039" s="152"/>
      <c r="H1039" s="153"/>
      <c r="I1039" s="151"/>
      <c r="J1039" s="152"/>
      <c r="K1039" s="153"/>
      <c r="L1039" s="151"/>
      <c r="M1039" s="152"/>
      <c r="N1039" s="153"/>
      <c r="O1039" s="151"/>
      <c r="P1039" s="152"/>
      <c r="Q1039" s="153"/>
    </row>
    <row r="1040" spans="1:33" ht="19.5" customHeight="1" outlineLevel="1" thickBot="1" x14ac:dyDescent="0.4">
      <c r="A1040" s="207"/>
      <c r="B1040" s="192"/>
      <c r="C1040" s="146"/>
      <c r="D1040" s="147"/>
      <c r="E1040" s="148"/>
      <c r="F1040" s="146"/>
      <c r="G1040" s="147"/>
      <c r="H1040" s="148"/>
      <c r="I1040" s="146"/>
      <c r="J1040" s="147"/>
      <c r="K1040" s="148"/>
      <c r="L1040" s="146"/>
      <c r="M1040" s="147"/>
      <c r="N1040" s="148"/>
      <c r="O1040" s="146"/>
      <c r="P1040" s="147"/>
      <c r="Q1040" s="148"/>
    </row>
    <row r="1041" spans="1:17" ht="19.5" customHeight="1" outlineLevel="1" thickBot="1" x14ac:dyDescent="0.4">
      <c r="A1041" s="207"/>
      <c r="B1041" s="192"/>
      <c r="C1041" s="146"/>
      <c r="D1041" s="147"/>
      <c r="E1041" s="148"/>
      <c r="F1041" s="146"/>
      <c r="G1041" s="147"/>
      <c r="H1041" s="148"/>
      <c r="I1041" s="146"/>
      <c r="J1041" s="147"/>
      <c r="K1041" s="148"/>
      <c r="L1041" s="146"/>
      <c r="M1041" s="147"/>
      <c r="N1041" s="148"/>
      <c r="O1041" s="146"/>
      <c r="P1041" s="147"/>
      <c r="Q1041" s="148"/>
    </row>
    <row r="1042" spans="1:17" ht="19.5" customHeight="1" outlineLevel="1" thickBot="1" x14ac:dyDescent="0.4">
      <c r="A1042" s="207"/>
      <c r="B1042" s="192"/>
      <c r="C1042" s="140"/>
      <c r="D1042" s="141"/>
      <c r="E1042" s="142"/>
      <c r="F1042" s="140"/>
      <c r="G1042" s="141"/>
      <c r="H1042" s="142"/>
      <c r="I1042" s="140"/>
      <c r="J1042" s="141"/>
      <c r="K1042" s="142"/>
      <c r="L1042" s="140"/>
      <c r="M1042" s="141"/>
      <c r="N1042" s="142"/>
      <c r="O1042" s="140"/>
      <c r="P1042" s="141"/>
      <c r="Q1042" s="142"/>
    </row>
    <row r="1043" spans="1:17" ht="19.5" customHeight="1" outlineLevel="1" thickBot="1" x14ac:dyDescent="0.4">
      <c r="A1043" s="207"/>
      <c r="B1043" s="192" t="s">
        <v>18</v>
      </c>
      <c r="C1043" s="143"/>
      <c r="D1043" s="144"/>
      <c r="E1043" s="145"/>
      <c r="F1043" s="158" t="s">
        <v>173</v>
      </c>
      <c r="G1043" s="144"/>
      <c r="H1043" s="145"/>
      <c r="I1043" s="158" t="s">
        <v>171</v>
      </c>
      <c r="J1043" s="144"/>
      <c r="K1043" s="145"/>
      <c r="L1043" s="143"/>
      <c r="M1043" s="144"/>
      <c r="N1043" s="145"/>
      <c r="O1043" s="143"/>
      <c r="P1043" s="144"/>
      <c r="Q1043" s="145"/>
    </row>
    <row r="1044" spans="1:17" ht="19.5" customHeight="1" outlineLevel="1" thickBot="1" x14ac:dyDescent="0.4">
      <c r="A1044" s="207"/>
      <c r="B1044" s="192"/>
      <c r="C1044" s="154"/>
      <c r="D1044" s="147"/>
      <c r="E1044" s="148"/>
      <c r="F1044" s="159"/>
      <c r="G1044" s="147"/>
      <c r="H1044" s="148"/>
      <c r="I1044" s="159"/>
      <c r="J1044" s="147"/>
      <c r="K1044" s="148"/>
      <c r="L1044" s="154"/>
      <c r="M1044" s="147"/>
      <c r="N1044" s="148"/>
      <c r="O1044" s="154"/>
      <c r="P1044" s="147"/>
      <c r="Q1044" s="148"/>
    </row>
    <row r="1045" spans="1:17" ht="19.5" customHeight="1" outlineLevel="1" thickBot="1" x14ac:dyDescent="0.4">
      <c r="A1045" s="207"/>
      <c r="B1045" s="192"/>
      <c r="C1045" s="155"/>
      <c r="D1045" s="147"/>
      <c r="E1045" s="148"/>
      <c r="F1045" s="160"/>
      <c r="G1045" s="147"/>
      <c r="H1045" s="148"/>
      <c r="I1045" s="160"/>
      <c r="J1045" s="147"/>
      <c r="K1045" s="148"/>
      <c r="L1045" s="155"/>
      <c r="M1045" s="147"/>
      <c r="N1045" s="148"/>
      <c r="O1045" s="155"/>
      <c r="P1045" s="147"/>
      <c r="Q1045" s="148"/>
    </row>
    <row r="1046" spans="1:17" ht="19.5" customHeight="1" outlineLevel="1" thickBot="1" x14ac:dyDescent="0.4">
      <c r="A1046" s="207"/>
      <c r="B1046" s="192"/>
      <c r="C1046" s="140"/>
      <c r="D1046" s="141"/>
      <c r="E1046" s="142"/>
      <c r="F1046" s="164"/>
      <c r="G1046" s="141"/>
      <c r="H1046" s="142"/>
      <c r="I1046" s="164"/>
      <c r="J1046" s="141"/>
      <c r="K1046" s="142"/>
      <c r="L1046" s="140"/>
      <c r="M1046" s="141"/>
      <c r="N1046" s="142"/>
      <c r="O1046" s="140"/>
      <c r="P1046" s="141"/>
      <c r="Q1046" s="142"/>
    </row>
    <row r="1047" spans="1:17" ht="19.5" customHeight="1" outlineLevel="1" thickBot="1" x14ac:dyDescent="0.4">
      <c r="A1047" s="207"/>
      <c r="B1047" s="192" t="s">
        <v>19</v>
      </c>
      <c r="C1047" s="151"/>
      <c r="D1047" s="152"/>
      <c r="E1047" s="153"/>
      <c r="F1047" s="151"/>
      <c r="G1047" s="152"/>
      <c r="H1047" s="153"/>
      <c r="I1047" s="151"/>
      <c r="J1047" s="152"/>
      <c r="K1047" s="153"/>
      <c r="L1047" s="151"/>
      <c r="M1047" s="152"/>
      <c r="N1047" s="153"/>
      <c r="O1047" s="151"/>
      <c r="P1047" s="152"/>
      <c r="Q1047" s="153"/>
    </row>
    <row r="1048" spans="1:17" ht="19.5" customHeight="1" outlineLevel="1" thickBot="1" x14ac:dyDescent="0.4">
      <c r="A1048" s="207"/>
      <c r="B1048" s="192"/>
      <c r="C1048" s="146"/>
      <c r="D1048" s="147"/>
      <c r="E1048" s="148"/>
      <c r="F1048" s="146"/>
      <c r="G1048" s="147"/>
      <c r="H1048" s="148"/>
      <c r="I1048" s="146"/>
      <c r="J1048" s="147"/>
      <c r="K1048" s="148"/>
      <c r="L1048" s="146"/>
      <c r="M1048" s="147"/>
      <c r="N1048" s="148"/>
      <c r="O1048" s="146"/>
      <c r="P1048" s="147"/>
      <c r="Q1048" s="148"/>
    </row>
    <row r="1049" spans="1:17" ht="19.5" customHeight="1" outlineLevel="1" thickBot="1" x14ac:dyDescent="0.4">
      <c r="A1049" s="207"/>
      <c r="B1049" s="192"/>
      <c r="C1049" s="146"/>
      <c r="D1049" s="147"/>
      <c r="E1049" s="148"/>
      <c r="F1049" s="146"/>
      <c r="G1049" s="147"/>
      <c r="H1049" s="148"/>
      <c r="I1049" s="146"/>
      <c r="J1049" s="147"/>
      <c r="K1049" s="148"/>
      <c r="L1049" s="146"/>
      <c r="M1049" s="147"/>
      <c r="N1049" s="148"/>
      <c r="O1049" s="146"/>
      <c r="P1049" s="147"/>
      <c r="Q1049" s="148"/>
    </row>
    <row r="1050" spans="1:17" ht="19.5" customHeight="1" outlineLevel="1" thickBot="1" x14ac:dyDescent="0.4">
      <c r="A1050" s="207"/>
      <c r="B1050" s="192"/>
      <c r="C1050" s="140"/>
      <c r="D1050" s="141"/>
      <c r="E1050" s="142"/>
      <c r="F1050" s="140"/>
      <c r="G1050" s="141"/>
      <c r="H1050" s="142"/>
      <c r="I1050" s="140"/>
      <c r="J1050" s="141"/>
      <c r="K1050" s="142"/>
      <c r="L1050" s="140"/>
      <c r="M1050" s="141"/>
      <c r="N1050" s="142"/>
      <c r="O1050" s="140"/>
      <c r="P1050" s="141"/>
      <c r="Q1050" s="142"/>
    </row>
    <row r="1051" spans="1:17" ht="19.5" customHeight="1" outlineLevel="1" thickBot="1" x14ac:dyDescent="0.4">
      <c r="A1051" s="207"/>
      <c r="B1051" s="192" t="s">
        <v>20</v>
      </c>
      <c r="C1051" s="143"/>
      <c r="D1051" s="144"/>
      <c r="E1051" s="145"/>
      <c r="F1051" s="143"/>
      <c r="G1051" s="144"/>
      <c r="H1051" s="145"/>
      <c r="I1051" s="143"/>
      <c r="J1051" s="144"/>
      <c r="K1051" s="145"/>
      <c r="L1051" s="143"/>
      <c r="M1051" s="144"/>
      <c r="N1051" s="145"/>
      <c r="O1051" s="143"/>
      <c r="P1051" s="144"/>
      <c r="Q1051" s="145"/>
    </row>
    <row r="1052" spans="1:17" ht="19.5" customHeight="1" outlineLevel="1" thickBot="1" x14ac:dyDescent="0.4">
      <c r="A1052" s="207"/>
      <c r="B1052" s="192"/>
      <c r="C1052" s="154"/>
      <c r="D1052" s="147"/>
      <c r="E1052" s="148"/>
      <c r="F1052" s="154"/>
      <c r="G1052" s="147"/>
      <c r="H1052" s="148"/>
      <c r="I1052" s="154"/>
      <c r="J1052" s="147"/>
      <c r="K1052" s="148"/>
      <c r="L1052" s="154"/>
      <c r="M1052" s="147"/>
      <c r="N1052" s="148"/>
      <c r="O1052" s="154"/>
      <c r="P1052" s="147"/>
      <c r="Q1052" s="148"/>
    </row>
    <row r="1053" spans="1:17" ht="19.5" customHeight="1" outlineLevel="1" thickBot="1" x14ac:dyDescent="0.4">
      <c r="A1053" s="207"/>
      <c r="B1053" s="192"/>
      <c r="C1053" s="155"/>
      <c r="D1053" s="147"/>
      <c r="E1053" s="148"/>
      <c r="F1053" s="155"/>
      <c r="G1053" s="147"/>
      <c r="H1053" s="148"/>
      <c r="I1053" s="155"/>
      <c r="J1053" s="147"/>
      <c r="K1053" s="148"/>
      <c r="L1053" s="155"/>
      <c r="M1053" s="147"/>
      <c r="N1053" s="148"/>
      <c r="O1053" s="155"/>
      <c r="P1053" s="147"/>
      <c r="Q1053" s="148"/>
    </row>
    <row r="1054" spans="1:17" ht="19.5" customHeight="1" outlineLevel="1" thickBot="1" x14ac:dyDescent="0.4">
      <c r="A1054" s="208"/>
      <c r="B1054" s="192"/>
      <c r="C1054" s="140"/>
      <c r="D1054" s="141"/>
      <c r="E1054" s="142"/>
      <c r="F1054" s="140"/>
      <c r="G1054" s="141"/>
      <c r="H1054" s="142"/>
      <c r="I1054" s="140"/>
      <c r="J1054" s="141"/>
      <c r="K1054" s="142"/>
      <c r="L1054" s="140"/>
      <c r="M1054" s="141"/>
      <c r="N1054" s="142"/>
      <c r="O1054" s="140"/>
      <c r="P1054" s="141"/>
      <c r="Q1054" s="142"/>
    </row>
    <row r="1055" spans="1:17" ht="19.5" customHeight="1" outlineLevel="1" x14ac:dyDescent="0.7"/>
    <row r="1056" spans="1:17" ht="19.5" customHeight="1" outlineLevel="1" thickBot="1" x14ac:dyDescent="0.75"/>
    <row r="1057" spans="1:33" ht="19.5" customHeight="1" outlineLevel="1" x14ac:dyDescent="0.35">
      <c r="A1057" s="206">
        <f>A1004+1</f>
        <v>4</v>
      </c>
      <c r="B1057" s="204" t="s">
        <v>0</v>
      </c>
      <c r="C1057" s="177" t="s">
        <v>1</v>
      </c>
      <c r="D1057" s="178"/>
      <c r="E1057" s="179"/>
      <c r="F1057" s="177" t="s">
        <v>2</v>
      </c>
      <c r="G1057" s="178"/>
      <c r="H1057" s="179"/>
      <c r="I1057" s="177" t="s">
        <v>3</v>
      </c>
      <c r="J1057" s="178"/>
      <c r="K1057" s="179"/>
      <c r="L1057" s="177" t="s">
        <v>4</v>
      </c>
      <c r="M1057" s="178"/>
      <c r="N1057" s="179"/>
      <c r="O1057" s="177" t="s">
        <v>5</v>
      </c>
      <c r="P1057" s="178"/>
      <c r="Q1057" s="179"/>
      <c r="T1057" s="189" t="str">
        <f>T1004</f>
        <v>Métodos de análise de datos</v>
      </c>
      <c r="U1057" s="186" t="str">
        <f t="shared" ref="U1057:Y1057" si="42">U1004</f>
        <v>Aplicacións no ámbito agroforestal e ambiental</v>
      </c>
      <c r="V1057" s="186" t="str">
        <f t="shared" si="42"/>
        <v>Aplicacións en enxeñaría e arquitectura</v>
      </c>
      <c r="W1057" s="186" t="str">
        <f t="shared" si="42"/>
        <v>Sistemas de control</v>
      </c>
      <c r="X1057" s="186" t="str">
        <f t="shared" si="42"/>
        <v>Sistemas de navegación e comunicación</v>
      </c>
      <c r="Y1057" s="186" t="str">
        <f t="shared" si="42"/>
        <v>Desenvolvemento de software crítico</v>
      </c>
      <c r="Z1057" s="186"/>
      <c r="AA1057" s="186"/>
      <c r="AB1057" s="186"/>
      <c r="AC1057" s="186"/>
      <c r="AD1057" s="186"/>
      <c r="AE1057" s="186"/>
      <c r="AF1057" s="186"/>
      <c r="AG1057" s="180"/>
    </row>
    <row r="1058" spans="1:33" ht="19.5" customHeight="1" outlineLevel="1" thickBot="1" x14ac:dyDescent="0.45">
      <c r="A1058" s="207"/>
      <c r="B1058" s="205"/>
      <c r="C1058" s="183">
        <f>SUM(C1005,7)</f>
        <v>44613</v>
      </c>
      <c r="D1058" s="184"/>
      <c r="E1058" s="185"/>
      <c r="F1058" s="183">
        <f>SUM(C1058+1)</f>
        <v>44614</v>
      </c>
      <c r="G1058" s="184"/>
      <c r="H1058" s="185"/>
      <c r="I1058" s="183">
        <f>SUM(F1058+1)</f>
        <v>44615</v>
      </c>
      <c r="J1058" s="184"/>
      <c r="K1058" s="185"/>
      <c r="L1058" s="183">
        <f>SUM(I1058+1)</f>
        <v>44616</v>
      </c>
      <c r="M1058" s="184"/>
      <c r="N1058" s="185"/>
      <c r="O1058" s="183">
        <f>SUM(L1058+1)</f>
        <v>44617</v>
      </c>
      <c r="P1058" s="184"/>
      <c r="Q1058" s="185"/>
      <c r="S1058" s="11"/>
      <c r="T1058" s="190"/>
      <c r="U1058" s="187"/>
      <c r="V1058" s="187"/>
      <c r="W1058" s="187"/>
      <c r="X1058" s="187"/>
      <c r="Y1058" s="187"/>
      <c r="Z1058" s="187"/>
      <c r="AA1058" s="187"/>
      <c r="AB1058" s="187"/>
      <c r="AC1058" s="187"/>
      <c r="AD1058" s="187"/>
      <c r="AE1058" s="187"/>
      <c r="AF1058" s="187"/>
      <c r="AG1058" s="181"/>
    </row>
    <row r="1059" spans="1:33" ht="19.5" customHeight="1" outlineLevel="1" thickBot="1" x14ac:dyDescent="0.45">
      <c r="A1059" s="207"/>
      <c r="B1059" s="192" t="s">
        <v>7</v>
      </c>
      <c r="C1059" s="96"/>
      <c r="D1059" s="93"/>
      <c r="E1059" s="89"/>
      <c r="F1059" s="96"/>
      <c r="G1059" s="93"/>
      <c r="H1059" s="89"/>
      <c r="I1059" s="96"/>
      <c r="J1059" s="93"/>
      <c r="K1059" s="89"/>
      <c r="L1059" s="96"/>
      <c r="M1059" s="93"/>
      <c r="N1059" s="89"/>
      <c r="O1059" s="96"/>
      <c r="P1059" s="93"/>
      <c r="Q1059" s="89"/>
      <c r="S1059" s="11"/>
      <c r="T1059" s="190"/>
      <c r="U1059" s="187"/>
      <c r="V1059" s="187"/>
      <c r="W1059" s="187"/>
      <c r="X1059" s="187"/>
      <c r="Y1059" s="187"/>
      <c r="Z1059" s="187"/>
      <c r="AA1059" s="187"/>
      <c r="AB1059" s="187"/>
      <c r="AC1059" s="187"/>
      <c r="AD1059" s="187"/>
      <c r="AE1059" s="187"/>
      <c r="AF1059" s="187"/>
      <c r="AG1059" s="181"/>
    </row>
    <row r="1060" spans="1:33" ht="19.5" customHeight="1" outlineLevel="1" thickBot="1" x14ac:dyDescent="0.45">
      <c r="A1060" s="207"/>
      <c r="B1060" s="192"/>
      <c r="C1060" s="97"/>
      <c r="D1060" s="94"/>
      <c r="E1060" s="90"/>
      <c r="F1060" s="97"/>
      <c r="G1060" s="94"/>
      <c r="H1060" s="90"/>
      <c r="I1060" s="97"/>
      <c r="J1060" s="94"/>
      <c r="K1060" s="90"/>
      <c r="L1060" s="97"/>
      <c r="M1060" s="94"/>
      <c r="N1060" s="90"/>
      <c r="O1060" s="97"/>
      <c r="P1060" s="94"/>
      <c r="Q1060" s="90"/>
      <c r="S1060" s="11"/>
      <c r="T1060" s="190"/>
      <c r="U1060" s="187"/>
      <c r="V1060" s="187"/>
      <c r="W1060" s="187"/>
      <c r="X1060" s="187"/>
      <c r="Y1060" s="187"/>
      <c r="Z1060" s="187"/>
      <c r="AA1060" s="187"/>
      <c r="AB1060" s="187"/>
      <c r="AC1060" s="187"/>
      <c r="AD1060" s="187"/>
      <c r="AE1060" s="187"/>
      <c r="AF1060" s="187"/>
      <c r="AG1060" s="181"/>
    </row>
    <row r="1061" spans="1:33" ht="19.5" customHeight="1" outlineLevel="1" thickBot="1" x14ac:dyDescent="0.45">
      <c r="A1061" s="207"/>
      <c r="B1061" s="192"/>
      <c r="C1061" s="98"/>
      <c r="D1061" s="95"/>
      <c r="E1061" s="91"/>
      <c r="F1061" s="98"/>
      <c r="G1061" s="95"/>
      <c r="H1061" s="91"/>
      <c r="I1061" s="98"/>
      <c r="J1061" s="95"/>
      <c r="K1061" s="91"/>
      <c r="L1061" s="98"/>
      <c r="M1061" s="95"/>
      <c r="N1061" s="91"/>
      <c r="O1061" s="98"/>
      <c r="P1061" s="95"/>
      <c r="Q1061" s="91"/>
      <c r="S1061" s="11"/>
      <c r="T1061" s="190"/>
      <c r="U1061" s="187"/>
      <c r="V1061" s="187"/>
      <c r="W1061" s="187"/>
      <c r="X1061" s="187"/>
      <c r="Y1061" s="187"/>
      <c r="Z1061" s="187"/>
      <c r="AA1061" s="187"/>
      <c r="AB1061" s="187"/>
      <c r="AC1061" s="187"/>
      <c r="AD1061" s="187"/>
      <c r="AE1061" s="187"/>
      <c r="AF1061" s="187"/>
      <c r="AG1061" s="181"/>
    </row>
    <row r="1062" spans="1:33" ht="19.5" customHeight="1" outlineLevel="1" thickBot="1" x14ac:dyDescent="0.45">
      <c r="A1062" s="207"/>
      <c r="B1062" s="192"/>
      <c r="C1062" s="100"/>
      <c r="D1062" s="101"/>
      <c r="E1062" s="99"/>
      <c r="F1062" s="100"/>
      <c r="G1062" s="101"/>
      <c r="H1062" s="99"/>
      <c r="I1062" s="100"/>
      <c r="J1062" s="101"/>
      <c r="K1062" s="99"/>
      <c r="L1062" s="100"/>
      <c r="M1062" s="101"/>
      <c r="N1062" s="99"/>
      <c r="O1062" s="100"/>
      <c r="P1062" s="101"/>
      <c r="Q1062" s="99"/>
      <c r="S1062" s="11"/>
      <c r="T1062" s="190"/>
      <c r="U1062" s="187"/>
      <c r="V1062" s="187"/>
      <c r="W1062" s="187"/>
      <c r="X1062" s="187"/>
      <c r="Y1062" s="187"/>
      <c r="Z1062" s="187"/>
      <c r="AA1062" s="187"/>
      <c r="AB1062" s="187"/>
      <c r="AC1062" s="187"/>
      <c r="AD1062" s="187"/>
      <c r="AE1062" s="187"/>
      <c r="AF1062" s="187"/>
      <c r="AG1062" s="181"/>
    </row>
    <row r="1063" spans="1:33" ht="19.5" customHeight="1" outlineLevel="1" thickBot="1" x14ac:dyDescent="0.45">
      <c r="A1063" s="207"/>
      <c r="B1063" s="192" t="s">
        <v>8</v>
      </c>
      <c r="C1063" s="143"/>
      <c r="D1063" s="144"/>
      <c r="E1063" s="145"/>
      <c r="F1063" s="143"/>
      <c r="G1063" s="144"/>
      <c r="H1063" s="145"/>
      <c r="I1063" s="143"/>
      <c r="J1063" s="144"/>
      <c r="K1063" s="145"/>
      <c r="L1063" s="143"/>
      <c r="M1063" s="144"/>
      <c r="N1063" s="145"/>
      <c r="O1063" s="143"/>
      <c r="P1063" s="144"/>
      <c r="Q1063" s="145"/>
      <c r="S1063" s="11"/>
      <c r="T1063" s="190"/>
      <c r="U1063" s="187"/>
      <c r="V1063" s="187"/>
      <c r="W1063" s="187"/>
      <c r="X1063" s="187"/>
      <c r="Y1063" s="187"/>
      <c r="Z1063" s="187"/>
      <c r="AA1063" s="187"/>
      <c r="AB1063" s="187"/>
      <c r="AC1063" s="187"/>
      <c r="AD1063" s="187"/>
      <c r="AE1063" s="187"/>
      <c r="AF1063" s="187"/>
      <c r="AG1063" s="181"/>
    </row>
    <row r="1064" spans="1:33" ht="19.5" customHeight="1" outlineLevel="1" thickBot="1" x14ac:dyDescent="0.45">
      <c r="A1064" s="207"/>
      <c r="B1064" s="192"/>
      <c r="C1064" s="146"/>
      <c r="D1064" s="147"/>
      <c r="E1064" s="148"/>
      <c r="F1064" s="146"/>
      <c r="G1064" s="147"/>
      <c r="H1064" s="148"/>
      <c r="I1064" s="146"/>
      <c r="J1064" s="147"/>
      <c r="K1064" s="148"/>
      <c r="L1064" s="146"/>
      <c r="M1064" s="147"/>
      <c r="N1064" s="148"/>
      <c r="O1064" s="146"/>
      <c r="P1064" s="147"/>
      <c r="Q1064" s="148"/>
      <c r="S1064" s="11"/>
      <c r="T1064" s="190"/>
      <c r="U1064" s="187"/>
      <c r="V1064" s="187"/>
      <c r="W1064" s="187"/>
      <c r="X1064" s="187"/>
      <c r="Y1064" s="187"/>
      <c r="Z1064" s="187"/>
      <c r="AA1064" s="187"/>
      <c r="AB1064" s="187"/>
      <c r="AC1064" s="187"/>
      <c r="AD1064" s="187"/>
      <c r="AE1064" s="187"/>
      <c r="AF1064" s="187"/>
      <c r="AG1064" s="181"/>
    </row>
    <row r="1065" spans="1:33" ht="19.5" customHeight="1" outlineLevel="1" thickBot="1" x14ac:dyDescent="0.4">
      <c r="A1065" s="207"/>
      <c r="B1065" s="192"/>
      <c r="C1065" s="146"/>
      <c r="D1065" s="147"/>
      <c r="E1065" s="148"/>
      <c r="F1065" s="146"/>
      <c r="G1065" s="147"/>
      <c r="H1065" s="148"/>
      <c r="I1065" s="146"/>
      <c r="J1065" s="147"/>
      <c r="K1065" s="148"/>
      <c r="L1065" s="146"/>
      <c r="M1065" s="147"/>
      <c r="N1065" s="148"/>
      <c r="O1065" s="146"/>
      <c r="P1065" s="147"/>
      <c r="Q1065" s="148"/>
      <c r="T1065" s="190"/>
      <c r="U1065" s="187"/>
      <c r="V1065" s="187"/>
      <c r="W1065" s="187"/>
      <c r="X1065" s="187"/>
      <c r="Y1065" s="187"/>
      <c r="Z1065" s="187"/>
      <c r="AA1065" s="187"/>
      <c r="AB1065" s="187"/>
      <c r="AC1065" s="187"/>
      <c r="AD1065" s="187"/>
      <c r="AE1065" s="187"/>
      <c r="AF1065" s="187"/>
      <c r="AG1065" s="181"/>
    </row>
    <row r="1066" spans="1:33" ht="19.5" customHeight="1" outlineLevel="1" thickBot="1" x14ac:dyDescent="0.45">
      <c r="A1066" s="207"/>
      <c r="B1066" s="192"/>
      <c r="C1066" s="140"/>
      <c r="D1066" s="141"/>
      <c r="E1066" s="142"/>
      <c r="F1066" s="140"/>
      <c r="G1066" s="141"/>
      <c r="H1066" s="142"/>
      <c r="I1066" s="140"/>
      <c r="J1066" s="141"/>
      <c r="K1066" s="142"/>
      <c r="L1066" s="140"/>
      <c r="M1066" s="141"/>
      <c r="N1066" s="142"/>
      <c r="O1066" s="140"/>
      <c r="P1066" s="141"/>
      <c r="Q1066" s="142"/>
      <c r="S1066" s="11"/>
      <c r="T1066" s="190"/>
      <c r="U1066" s="187"/>
      <c r="V1066" s="187"/>
      <c r="W1066" s="187"/>
      <c r="X1066" s="187"/>
      <c r="Y1066" s="187"/>
      <c r="Z1066" s="187"/>
      <c r="AA1066" s="187"/>
      <c r="AB1066" s="187"/>
      <c r="AC1066" s="187"/>
      <c r="AD1066" s="187"/>
      <c r="AE1066" s="187"/>
      <c r="AF1066" s="187"/>
      <c r="AG1066" s="181"/>
    </row>
    <row r="1067" spans="1:33" ht="19.5" customHeight="1" outlineLevel="1" thickBot="1" x14ac:dyDescent="0.45">
      <c r="A1067" s="207"/>
      <c r="B1067" s="192" t="s">
        <v>9</v>
      </c>
      <c r="C1067" s="151"/>
      <c r="D1067" s="152"/>
      <c r="E1067" s="153"/>
      <c r="F1067" s="151"/>
      <c r="G1067" s="152"/>
      <c r="H1067" s="153"/>
      <c r="I1067" s="151"/>
      <c r="J1067" s="152"/>
      <c r="K1067" s="153"/>
      <c r="L1067" s="151"/>
      <c r="M1067" s="152"/>
      <c r="N1067" s="153"/>
      <c r="O1067" s="151"/>
      <c r="P1067" s="152"/>
      <c r="Q1067" s="153"/>
      <c r="S1067" s="11"/>
      <c r="T1067" s="190"/>
      <c r="U1067" s="187"/>
      <c r="V1067" s="187"/>
      <c r="W1067" s="187"/>
      <c r="X1067" s="187"/>
      <c r="Y1067" s="187"/>
      <c r="Z1067" s="187"/>
      <c r="AA1067" s="187"/>
      <c r="AB1067" s="187"/>
      <c r="AC1067" s="187"/>
      <c r="AD1067" s="187"/>
      <c r="AE1067" s="187"/>
      <c r="AF1067" s="187"/>
      <c r="AG1067" s="181"/>
    </row>
    <row r="1068" spans="1:33" ht="19.5" customHeight="1" outlineLevel="1" thickBot="1" x14ac:dyDescent="0.45">
      <c r="A1068" s="207"/>
      <c r="B1068" s="192"/>
      <c r="C1068" s="146"/>
      <c r="D1068" s="147"/>
      <c r="E1068" s="148"/>
      <c r="F1068" s="146"/>
      <c r="G1068" s="147"/>
      <c r="H1068" s="148"/>
      <c r="I1068" s="146"/>
      <c r="J1068" s="147"/>
      <c r="K1068" s="148"/>
      <c r="L1068" s="146"/>
      <c r="M1068" s="147"/>
      <c r="N1068" s="148"/>
      <c r="O1068" s="146"/>
      <c r="P1068" s="147"/>
      <c r="Q1068" s="148"/>
      <c r="S1068" s="11"/>
      <c r="T1068" s="190"/>
      <c r="U1068" s="187"/>
      <c r="V1068" s="187"/>
      <c r="W1068" s="187"/>
      <c r="X1068" s="187"/>
      <c r="Y1068" s="187"/>
      <c r="Z1068" s="187"/>
      <c r="AA1068" s="187"/>
      <c r="AB1068" s="187"/>
      <c r="AC1068" s="187"/>
      <c r="AD1068" s="187"/>
      <c r="AE1068" s="187"/>
      <c r="AF1068" s="187"/>
      <c r="AG1068" s="181"/>
    </row>
    <row r="1069" spans="1:33" ht="19.5" customHeight="1" outlineLevel="1" thickBot="1" x14ac:dyDescent="0.45">
      <c r="A1069" s="207"/>
      <c r="B1069" s="192"/>
      <c r="C1069" s="146"/>
      <c r="D1069" s="147"/>
      <c r="E1069" s="148"/>
      <c r="F1069" s="146"/>
      <c r="G1069" s="147"/>
      <c r="H1069" s="148"/>
      <c r="I1069" s="146"/>
      <c r="J1069" s="147"/>
      <c r="K1069" s="148"/>
      <c r="L1069" s="146"/>
      <c r="M1069" s="147"/>
      <c r="N1069" s="148"/>
      <c r="O1069" s="146"/>
      <c r="P1069" s="147"/>
      <c r="Q1069" s="148"/>
      <c r="S1069" s="32"/>
      <c r="T1069" s="190"/>
      <c r="U1069" s="187"/>
      <c r="V1069" s="187"/>
      <c r="W1069" s="187"/>
      <c r="X1069" s="187"/>
      <c r="Y1069" s="187"/>
      <c r="Z1069" s="187"/>
      <c r="AA1069" s="187"/>
      <c r="AB1069" s="187"/>
      <c r="AC1069" s="187"/>
      <c r="AD1069" s="187"/>
      <c r="AE1069" s="187"/>
      <c r="AF1069" s="187"/>
      <c r="AG1069" s="181"/>
    </row>
    <row r="1070" spans="1:33" ht="19.5" customHeight="1" outlineLevel="1" thickBot="1" x14ac:dyDescent="0.45">
      <c r="A1070" s="207"/>
      <c r="B1070" s="192"/>
      <c r="C1070" s="140"/>
      <c r="D1070" s="141"/>
      <c r="E1070" s="142"/>
      <c r="F1070" s="140"/>
      <c r="G1070" s="141"/>
      <c r="H1070" s="142"/>
      <c r="I1070" s="140"/>
      <c r="J1070" s="141"/>
      <c r="K1070" s="142"/>
      <c r="L1070" s="140"/>
      <c r="M1070" s="141"/>
      <c r="N1070" s="142"/>
      <c r="O1070" s="140"/>
      <c r="P1070" s="141"/>
      <c r="Q1070" s="142"/>
      <c r="S1070" s="10" t="s">
        <v>47</v>
      </c>
      <c r="T1070" s="191"/>
      <c r="U1070" s="188"/>
      <c r="V1070" s="188"/>
      <c r="W1070" s="188"/>
      <c r="X1070" s="188"/>
      <c r="Y1070" s="188"/>
      <c r="Z1070" s="188"/>
      <c r="AA1070" s="188"/>
      <c r="AB1070" s="188"/>
      <c r="AC1070" s="188"/>
      <c r="AD1070" s="188"/>
      <c r="AE1070" s="188"/>
      <c r="AF1070" s="188"/>
      <c r="AG1070" s="182"/>
    </row>
    <row r="1071" spans="1:33" ht="19.5" customHeight="1" outlineLevel="1" thickBot="1" x14ac:dyDescent="0.4">
      <c r="A1071" s="207"/>
      <c r="B1071" s="192" t="s">
        <v>10</v>
      </c>
      <c r="C1071" s="143"/>
      <c r="D1071" s="144"/>
      <c r="E1071" s="145"/>
      <c r="F1071" s="143"/>
      <c r="G1071" s="144"/>
      <c r="H1071" s="145"/>
      <c r="I1071" s="143"/>
      <c r="J1071" s="144"/>
      <c r="K1071" s="145"/>
      <c r="L1071" s="143"/>
      <c r="M1071" s="144"/>
      <c r="N1071" s="145"/>
      <c r="O1071" s="143"/>
      <c r="P1071" s="144"/>
      <c r="Q1071" s="145"/>
      <c r="S1071" s="8" t="s">
        <v>40</v>
      </c>
      <c r="T1071" s="33">
        <v>0</v>
      </c>
      <c r="U1071" s="34">
        <v>0</v>
      </c>
      <c r="V1071" s="34">
        <v>0</v>
      </c>
      <c r="W1071" s="34">
        <v>0</v>
      </c>
      <c r="X1071" s="34">
        <v>0</v>
      </c>
      <c r="Y1071" s="34">
        <v>0</v>
      </c>
      <c r="Z1071" s="106">
        <v>3</v>
      </c>
      <c r="AA1071" s="106">
        <v>2</v>
      </c>
      <c r="AB1071" s="106">
        <v>0</v>
      </c>
      <c r="AC1071" s="106">
        <v>0</v>
      </c>
      <c r="AD1071" s="106">
        <v>0</v>
      </c>
      <c r="AE1071" s="106">
        <v>0</v>
      </c>
      <c r="AF1071" s="106">
        <v>0</v>
      </c>
      <c r="AG1071" s="107">
        <v>0</v>
      </c>
    </row>
    <row r="1072" spans="1:33" ht="19.5" customHeight="1" outlineLevel="1" thickBot="1" x14ac:dyDescent="0.4">
      <c r="A1072" s="207"/>
      <c r="B1072" s="192"/>
      <c r="C1072" s="154"/>
      <c r="D1072" s="147"/>
      <c r="E1072" s="148"/>
      <c r="F1072" s="154"/>
      <c r="G1072" s="147"/>
      <c r="H1072" s="148"/>
      <c r="I1072" s="154"/>
      <c r="J1072" s="147"/>
      <c r="K1072" s="148"/>
      <c r="L1072" s="154"/>
      <c r="M1072" s="147"/>
      <c r="N1072" s="148"/>
      <c r="O1072" s="154"/>
      <c r="P1072" s="147"/>
      <c r="Q1072" s="148"/>
      <c r="S1072" s="8" t="s">
        <v>45</v>
      </c>
      <c r="T1072" s="36">
        <v>0</v>
      </c>
      <c r="U1072" s="37">
        <v>0</v>
      </c>
      <c r="V1072" s="37">
        <v>0</v>
      </c>
      <c r="W1072" s="37">
        <v>0</v>
      </c>
      <c r="X1072" s="37">
        <v>0</v>
      </c>
      <c r="Y1072" s="37">
        <v>0</v>
      </c>
      <c r="Z1072" s="108">
        <v>2</v>
      </c>
      <c r="AA1072" s="108">
        <v>2</v>
      </c>
      <c r="AB1072" s="108">
        <v>0</v>
      </c>
      <c r="AC1072" s="108">
        <v>0</v>
      </c>
      <c r="AD1072" s="108">
        <v>0</v>
      </c>
      <c r="AE1072" s="108">
        <v>0</v>
      </c>
      <c r="AF1072" s="108">
        <v>0</v>
      </c>
      <c r="AG1072" s="109">
        <v>0</v>
      </c>
    </row>
    <row r="1073" spans="1:33" ht="19.5" customHeight="1" outlineLevel="1" thickBot="1" x14ac:dyDescent="0.4">
      <c r="A1073" s="207"/>
      <c r="B1073" s="192"/>
      <c r="C1073" s="155"/>
      <c r="D1073" s="147"/>
      <c r="E1073" s="148"/>
      <c r="F1073" s="155"/>
      <c r="G1073" s="147"/>
      <c r="H1073" s="148"/>
      <c r="I1073" s="155"/>
      <c r="J1073" s="147"/>
      <c r="K1073" s="148"/>
      <c r="L1073" s="155"/>
      <c r="M1073" s="147"/>
      <c r="N1073" s="148"/>
      <c r="O1073" s="155"/>
      <c r="P1073" s="147"/>
      <c r="Q1073" s="148"/>
      <c r="S1073" s="8" t="s">
        <v>46</v>
      </c>
      <c r="T1073" s="36">
        <v>0</v>
      </c>
      <c r="U1073" s="37">
        <v>0</v>
      </c>
      <c r="V1073" s="37">
        <v>0</v>
      </c>
      <c r="W1073" s="37">
        <v>0</v>
      </c>
      <c r="X1073" s="37">
        <v>0</v>
      </c>
      <c r="Y1073" s="37">
        <v>0</v>
      </c>
      <c r="Z1073" s="108">
        <v>0</v>
      </c>
      <c r="AA1073" s="108">
        <v>0</v>
      </c>
      <c r="AB1073" s="108">
        <v>0</v>
      </c>
      <c r="AC1073" s="108">
        <v>0</v>
      </c>
      <c r="AD1073" s="108">
        <v>0</v>
      </c>
      <c r="AE1073" s="108">
        <v>0</v>
      </c>
      <c r="AF1073" s="108">
        <v>0</v>
      </c>
      <c r="AG1073" s="109">
        <v>0</v>
      </c>
    </row>
    <row r="1074" spans="1:33" ht="19.5" customHeight="1" outlineLevel="1" thickBot="1" x14ac:dyDescent="0.4">
      <c r="A1074" s="207"/>
      <c r="B1074" s="192"/>
      <c r="C1074" s="140"/>
      <c r="D1074" s="141"/>
      <c r="E1074" s="142"/>
      <c r="F1074" s="140"/>
      <c r="G1074" s="141"/>
      <c r="H1074" s="142"/>
      <c r="I1074" s="140"/>
      <c r="J1074" s="141"/>
      <c r="K1074" s="142"/>
      <c r="L1074" s="140"/>
      <c r="M1074" s="141"/>
      <c r="N1074" s="142"/>
      <c r="O1074" s="140"/>
      <c r="P1074" s="141"/>
      <c r="Q1074" s="142"/>
      <c r="S1074" s="8" t="s">
        <v>50</v>
      </c>
      <c r="T1074" s="36">
        <v>0</v>
      </c>
      <c r="U1074" s="37">
        <v>0</v>
      </c>
      <c r="V1074" s="37">
        <v>0</v>
      </c>
      <c r="W1074" s="37">
        <v>0</v>
      </c>
      <c r="X1074" s="37">
        <v>0</v>
      </c>
      <c r="Y1074" s="37">
        <v>0</v>
      </c>
      <c r="Z1074" s="108">
        <v>0</v>
      </c>
      <c r="AA1074" s="108">
        <v>0</v>
      </c>
      <c r="AB1074" s="108">
        <v>0</v>
      </c>
      <c r="AC1074" s="108">
        <v>0</v>
      </c>
      <c r="AD1074" s="108">
        <v>0</v>
      </c>
      <c r="AE1074" s="108">
        <v>0</v>
      </c>
      <c r="AF1074" s="108">
        <v>0</v>
      </c>
      <c r="AG1074" s="109">
        <v>0</v>
      </c>
    </row>
    <row r="1075" spans="1:33" ht="19.5" customHeight="1" outlineLevel="1" thickBot="1" x14ac:dyDescent="0.4">
      <c r="A1075" s="207"/>
      <c r="B1075" s="192" t="s">
        <v>11</v>
      </c>
      <c r="C1075" s="151"/>
      <c r="D1075" s="152"/>
      <c r="E1075" s="153"/>
      <c r="F1075" s="151"/>
      <c r="G1075" s="152"/>
      <c r="H1075" s="153"/>
      <c r="I1075" s="151"/>
      <c r="J1075" s="152"/>
      <c r="K1075" s="153"/>
      <c r="L1075" s="151"/>
      <c r="M1075" s="152"/>
      <c r="N1075" s="153"/>
      <c r="O1075" s="151"/>
      <c r="P1075" s="152"/>
      <c r="Q1075" s="153"/>
      <c r="S1075" s="8" t="s">
        <v>48</v>
      </c>
      <c r="T1075" s="36">
        <v>0</v>
      </c>
      <c r="U1075" s="37">
        <v>0</v>
      </c>
      <c r="V1075" s="37">
        <v>0</v>
      </c>
      <c r="W1075" s="37">
        <v>0</v>
      </c>
      <c r="X1075" s="37">
        <v>0</v>
      </c>
      <c r="Y1075" s="37">
        <v>0</v>
      </c>
      <c r="Z1075" s="108">
        <v>0</v>
      </c>
      <c r="AA1075" s="108">
        <v>0</v>
      </c>
      <c r="AB1075" s="108">
        <v>0</v>
      </c>
      <c r="AC1075" s="108">
        <v>0</v>
      </c>
      <c r="AD1075" s="108">
        <v>0</v>
      </c>
      <c r="AE1075" s="108">
        <v>0</v>
      </c>
      <c r="AF1075" s="108">
        <v>0</v>
      </c>
      <c r="AG1075" s="109">
        <v>0</v>
      </c>
    </row>
    <row r="1076" spans="1:33" ht="19.5" customHeight="1" outlineLevel="1" thickBot="1" x14ac:dyDescent="0.4">
      <c r="A1076" s="207"/>
      <c r="B1076" s="192"/>
      <c r="C1076" s="146"/>
      <c r="D1076" s="147"/>
      <c r="E1076" s="148"/>
      <c r="F1076" s="146"/>
      <c r="G1076" s="147"/>
      <c r="H1076" s="148"/>
      <c r="I1076" s="146"/>
      <c r="J1076" s="147"/>
      <c r="K1076" s="148"/>
      <c r="L1076" s="146"/>
      <c r="M1076" s="147"/>
      <c r="N1076" s="148"/>
      <c r="O1076" s="146"/>
      <c r="P1076" s="147"/>
      <c r="Q1076" s="148"/>
      <c r="S1076" s="8" t="s">
        <v>6</v>
      </c>
      <c r="T1076" s="39">
        <v>0</v>
      </c>
      <c r="U1076" s="40">
        <v>0</v>
      </c>
      <c r="V1076" s="40">
        <v>0</v>
      </c>
      <c r="W1076" s="40">
        <v>0</v>
      </c>
      <c r="X1076" s="40">
        <v>0</v>
      </c>
      <c r="Y1076" s="40">
        <v>0</v>
      </c>
      <c r="Z1076" s="110">
        <v>0</v>
      </c>
      <c r="AA1076" s="110">
        <v>0</v>
      </c>
      <c r="AB1076" s="110">
        <v>0</v>
      </c>
      <c r="AC1076" s="110">
        <v>0</v>
      </c>
      <c r="AD1076" s="110">
        <v>0</v>
      </c>
      <c r="AE1076" s="110">
        <v>0</v>
      </c>
      <c r="AF1076" s="110">
        <v>0</v>
      </c>
      <c r="AG1076" s="111">
        <v>0</v>
      </c>
    </row>
    <row r="1077" spans="1:33" ht="19.5" customHeight="1" outlineLevel="1" thickBot="1" x14ac:dyDescent="0.4">
      <c r="A1077" s="207"/>
      <c r="B1077" s="192"/>
      <c r="C1077" s="146"/>
      <c r="D1077" s="147"/>
      <c r="E1077" s="148"/>
      <c r="F1077" s="146"/>
      <c r="G1077" s="147"/>
      <c r="H1077" s="148"/>
      <c r="I1077" s="146"/>
      <c r="J1077" s="147"/>
      <c r="K1077" s="148"/>
      <c r="L1077" s="146"/>
      <c r="M1077" s="147"/>
      <c r="N1077" s="148"/>
      <c r="O1077" s="146"/>
      <c r="P1077" s="147"/>
      <c r="Q1077" s="148"/>
      <c r="Z1077" s="28"/>
      <c r="AA1077" s="28"/>
      <c r="AB1077" s="28"/>
      <c r="AC1077" s="28"/>
      <c r="AD1077" s="28"/>
      <c r="AE1077" s="28"/>
      <c r="AF1077" s="28"/>
      <c r="AG1077" s="28"/>
    </row>
    <row r="1078" spans="1:33" ht="19.5" customHeight="1" outlineLevel="1" thickBot="1" x14ac:dyDescent="0.4">
      <c r="A1078" s="207"/>
      <c r="B1078" s="200"/>
      <c r="C1078" s="140"/>
      <c r="D1078" s="141"/>
      <c r="E1078" s="142"/>
      <c r="F1078" s="140"/>
      <c r="G1078" s="141"/>
      <c r="H1078" s="142"/>
      <c r="I1078" s="140"/>
      <c r="J1078" s="141"/>
      <c r="K1078" s="142"/>
      <c r="L1078" s="140"/>
      <c r="M1078" s="141"/>
      <c r="N1078" s="142"/>
      <c r="O1078" s="140"/>
      <c r="P1078" s="141"/>
      <c r="Q1078" s="142"/>
      <c r="S1078" s="8" t="s">
        <v>44</v>
      </c>
      <c r="T1078" s="42">
        <f t="shared" ref="T1078:AG1078" si="43">SUM(T1071:T1075)</f>
        <v>0</v>
      </c>
      <c r="U1078" s="43">
        <f t="shared" si="43"/>
        <v>0</v>
      </c>
      <c r="V1078" s="43">
        <f t="shared" si="43"/>
        <v>0</v>
      </c>
      <c r="W1078" s="43">
        <f t="shared" si="43"/>
        <v>0</v>
      </c>
      <c r="X1078" s="43">
        <f t="shared" si="43"/>
        <v>0</v>
      </c>
      <c r="Y1078" s="43">
        <f t="shared" si="43"/>
        <v>0</v>
      </c>
      <c r="Z1078" s="112">
        <f t="shared" si="43"/>
        <v>5</v>
      </c>
      <c r="AA1078" s="112">
        <f t="shared" si="43"/>
        <v>4</v>
      </c>
      <c r="AB1078" s="112">
        <f t="shared" si="43"/>
        <v>0</v>
      </c>
      <c r="AC1078" s="112">
        <f t="shared" si="43"/>
        <v>0</v>
      </c>
      <c r="AD1078" s="112">
        <f t="shared" si="43"/>
        <v>0</v>
      </c>
      <c r="AE1078" s="112">
        <f t="shared" si="43"/>
        <v>0</v>
      </c>
      <c r="AF1078" s="112">
        <f t="shared" si="43"/>
        <v>0</v>
      </c>
      <c r="AG1078" s="112">
        <f t="shared" si="43"/>
        <v>0</v>
      </c>
    </row>
    <row r="1079" spans="1:33" ht="19.5" customHeight="1" outlineLevel="1" thickBot="1" x14ac:dyDescent="0.4">
      <c r="A1079" s="207"/>
      <c r="B1079" s="194" t="s">
        <v>67</v>
      </c>
      <c r="C1079" s="143"/>
      <c r="D1079" s="144"/>
      <c r="E1079" s="145"/>
      <c r="F1079" s="143"/>
      <c r="G1079" s="144"/>
      <c r="H1079" s="145"/>
      <c r="I1079" s="143"/>
      <c r="J1079" s="144"/>
      <c r="K1079" s="145"/>
      <c r="L1079" s="143"/>
      <c r="M1079" s="144"/>
      <c r="N1079" s="145"/>
      <c r="O1079" s="143"/>
      <c r="P1079" s="144"/>
      <c r="Q1079" s="145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</row>
    <row r="1080" spans="1:33" ht="19.5" customHeight="1" outlineLevel="1" thickBot="1" x14ac:dyDescent="0.4">
      <c r="A1080" s="207"/>
      <c r="B1080" s="195"/>
      <c r="C1080" s="154"/>
      <c r="D1080" s="147"/>
      <c r="E1080" s="148"/>
      <c r="F1080" s="154"/>
      <c r="G1080" s="147"/>
      <c r="H1080" s="148"/>
      <c r="I1080" s="154"/>
      <c r="J1080" s="147"/>
      <c r="K1080" s="148"/>
      <c r="L1080" s="154"/>
      <c r="M1080" s="147"/>
      <c r="N1080" s="148"/>
      <c r="O1080" s="154"/>
      <c r="P1080" s="147"/>
      <c r="Q1080" s="148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</row>
    <row r="1081" spans="1:33" ht="19.5" customHeight="1" outlineLevel="1" thickBot="1" x14ac:dyDescent="0.4">
      <c r="A1081" s="207"/>
      <c r="B1081" s="195"/>
      <c r="C1081" s="155"/>
      <c r="D1081" s="147"/>
      <c r="E1081" s="148"/>
      <c r="F1081" s="155"/>
      <c r="G1081" s="147"/>
      <c r="H1081" s="148"/>
      <c r="I1081" s="155"/>
      <c r="J1081" s="147"/>
      <c r="K1081" s="148"/>
      <c r="L1081" s="155"/>
      <c r="M1081" s="147"/>
      <c r="N1081" s="148"/>
      <c r="O1081" s="155"/>
      <c r="P1081" s="147"/>
      <c r="Q1081" s="148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</row>
    <row r="1082" spans="1:33" ht="19.5" customHeight="1" outlineLevel="1" thickBot="1" x14ac:dyDescent="0.4">
      <c r="A1082" s="207"/>
      <c r="B1082" s="196"/>
      <c r="C1082" s="140"/>
      <c r="D1082" s="141"/>
      <c r="E1082" s="142"/>
      <c r="F1082" s="140"/>
      <c r="G1082" s="141"/>
      <c r="H1082" s="142"/>
      <c r="I1082" s="140"/>
      <c r="J1082" s="141"/>
      <c r="K1082" s="142"/>
      <c r="L1082" s="140"/>
      <c r="M1082" s="141"/>
      <c r="N1082" s="142"/>
      <c r="O1082" s="140"/>
      <c r="P1082" s="141"/>
      <c r="Q1082" s="142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</row>
    <row r="1083" spans="1:33" ht="19.5" customHeight="1" outlineLevel="1" thickBot="1" x14ac:dyDescent="0.4">
      <c r="A1083" s="207"/>
      <c r="B1083" s="73"/>
      <c r="C1083" s="83"/>
      <c r="D1083" s="83"/>
      <c r="E1083" s="84"/>
      <c r="F1083" s="102"/>
      <c r="G1083" s="83"/>
      <c r="H1083" s="84"/>
      <c r="I1083" s="85"/>
      <c r="J1083" s="86"/>
      <c r="K1083" s="86"/>
      <c r="L1083" s="86"/>
      <c r="M1083" s="86"/>
      <c r="N1083" s="86"/>
      <c r="O1083" s="83"/>
      <c r="P1083" s="83"/>
      <c r="Q1083" s="84"/>
    </row>
    <row r="1084" spans="1:33" ht="19.5" customHeight="1" outlineLevel="1" thickBot="1" x14ac:dyDescent="0.4">
      <c r="A1084" s="207"/>
      <c r="B1084" s="197" t="s">
        <v>68</v>
      </c>
      <c r="C1084" s="96"/>
      <c r="D1084" s="93"/>
      <c r="E1084" s="89"/>
      <c r="F1084" s="96"/>
      <c r="G1084" s="93"/>
      <c r="H1084" s="89"/>
      <c r="I1084" s="96"/>
      <c r="J1084" s="93"/>
      <c r="K1084" s="89"/>
      <c r="L1084" s="96"/>
      <c r="M1084" s="93"/>
      <c r="N1084" s="89"/>
      <c r="O1084" s="96"/>
      <c r="P1084" s="93"/>
      <c r="Q1084" s="89"/>
    </row>
    <row r="1085" spans="1:33" ht="19.5" customHeight="1" outlineLevel="1" thickBot="1" x14ac:dyDescent="0.4">
      <c r="A1085" s="207"/>
      <c r="B1085" s="198"/>
      <c r="C1085" s="97"/>
      <c r="D1085" s="94"/>
      <c r="E1085" s="90"/>
      <c r="F1085" s="97"/>
      <c r="G1085" s="94"/>
      <c r="H1085" s="90"/>
      <c r="I1085" s="97"/>
      <c r="J1085" s="94"/>
      <c r="K1085" s="90"/>
      <c r="L1085" s="97"/>
      <c r="M1085" s="94"/>
      <c r="N1085" s="90"/>
      <c r="O1085" s="97"/>
      <c r="P1085" s="94"/>
      <c r="Q1085" s="90"/>
    </row>
    <row r="1086" spans="1:33" ht="19.5" customHeight="1" outlineLevel="1" thickBot="1" x14ac:dyDescent="0.4">
      <c r="A1086" s="207"/>
      <c r="B1086" s="198"/>
      <c r="C1086" s="98"/>
      <c r="D1086" s="95"/>
      <c r="E1086" s="91"/>
      <c r="F1086" s="98"/>
      <c r="G1086" s="95"/>
      <c r="H1086" s="91"/>
      <c r="I1086" s="98"/>
      <c r="J1086" s="95"/>
      <c r="K1086" s="91"/>
      <c r="L1086" s="98"/>
      <c r="M1086" s="95"/>
      <c r="N1086" s="91"/>
      <c r="O1086" s="98"/>
      <c r="P1086" s="95"/>
      <c r="Q1086" s="91"/>
    </row>
    <row r="1087" spans="1:33" ht="19.5" customHeight="1" outlineLevel="1" thickBot="1" x14ac:dyDescent="0.4">
      <c r="A1087" s="207"/>
      <c r="B1087" s="199"/>
      <c r="C1087" s="100"/>
      <c r="D1087" s="101"/>
      <c r="E1087" s="99"/>
      <c r="F1087" s="100"/>
      <c r="G1087" s="101"/>
      <c r="H1087" s="99"/>
      <c r="I1087" s="100"/>
      <c r="J1087" s="101"/>
      <c r="K1087" s="99"/>
      <c r="L1087" s="100"/>
      <c r="M1087" s="101"/>
      <c r="N1087" s="99"/>
      <c r="O1087" s="100"/>
      <c r="P1087" s="101"/>
      <c r="Q1087" s="99"/>
    </row>
    <row r="1088" spans="1:33" ht="19.5" customHeight="1" outlineLevel="1" thickBot="1" x14ac:dyDescent="0.4">
      <c r="A1088" s="207"/>
      <c r="B1088" s="213" t="s">
        <v>12</v>
      </c>
      <c r="C1088" s="143"/>
      <c r="D1088" s="144"/>
      <c r="E1088" s="145"/>
      <c r="F1088" s="158" t="s">
        <v>171</v>
      </c>
      <c r="G1088" s="144"/>
      <c r="H1088" s="145"/>
      <c r="I1088" s="158" t="s">
        <v>173</v>
      </c>
      <c r="J1088" s="144"/>
      <c r="K1088" s="145"/>
      <c r="L1088" s="158" t="s">
        <v>173</v>
      </c>
      <c r="M1088" s="144"/>
      <c r="N1088" s="145"/>
      <c r="O1088" s="143"/>
      <c r="P1088" s="144"/>
      <c r="Q1088" s="145"/>
    </row>
    <row r="1089" spans="1:17" ht="19.5" customHeight="1" outlineLevel="1" thickBot="1" x14ac:dyDescent="0.4">
      <c r="A1089" s="207"/>
      <c r="B1089" s="192"/>
      <c r="C1089" s="146"/>
      <c r="D1089" s="147"/>
      <c r="E1089" s="148"/>
      <c r="F1089" s="159"/>
      <c r="G1089" s="147"/>
      <c r="H1089" s="148"/>
      <c r="I1089" s="159"/>
      <c r="J1089" s="147"/>
      <c r="K1089" s="148"/>
      <c r="L1089" s="159"/>
      <c r="M1089" s="147"/>
      <c r="N1089" s="148"/>
      <c r="O1089" s="146"/>
      <c r="P1089" s="147"/>
      <c r="Q1089" s="148"/>
    </row>
    <row r="1090" spans="1:17" ht="19.5" customHeight="1" outlineLevel="1" thickBot="1" x14ac:dyDescent="0.4">
      <c r="A1090" s="207"/>
      <c r="B1090" s="192"/>
      <c r="C1090" s="146"/>
      <c r="D1090" s="147"/>
      <c r="E1090" s="148"/>
      <c r="F1090" s="160"/>
      <c r="G1090" s="147"/>
      <c r="H1090" s="148"/>
      <c r="I1090" s="160"/>
      <c r="J1090" s="147"/>
      <c r="K1090" s="148"/>
      <c r="L1090" s="160"/>
      <c r="M1090" s="147"/>
      <c r="N1090" s="148"/>
      <c r="O1090" s="146"/>
      <c r="P1090" s="147"/>
      <c r="Q1090" s="148"/>
    </row>
    <row r="1091" spans="1:17" ht="19.5" customHeight="1" outlineLevel="1" thickBot="1" x14ac:dyDescent="0.4">
      <c r="A1091" s="207"/>
      <c r="B1091" s="192"/>
      <c r="C1091" s="140"/>
      <c r="D1091" s="141"/>
      <c r="E1091" s="142"/>
      <c r="F1091" s="164"/>
      <c r="G1091" s="141"/>
      <c r="H1091" s="142"/>
      <c r="I1091" s="164"/>
      <c r="J1091" s="141"/>
      <c r="K1091" s="142"/>
      <c r="L1091" s="164"/>
      <c r="M1091" s="141"/>
      <c r="N1091" s="142"/>
      <c r="O1091" s="140"/>
      <c r="P1091" s="141"/>
      <c r="Q1091" s="142"/>
    </row>
    <row r="1092" spans="1:17" ht="19.5" customHeight="1" outlineLevel="1" thickBot="1" x14ac:dyDescent="0.4">
      <c r="A1092" s="207"/>
      <c r="B1092" s="192" t="s">
        <v>13</v>
      </c>
      <c r="C1092" s="151"/>
      <c r="D1092" s="152"/>
      <c r="E1092" s="153"/>
      <c r="F1092" s="151"/>
      <c r="G1092" s="152"/>
      <c r="H1092" s="153"/>
      <c r="I1092" s="151"/>
      <c r="J1092" s="152"/>
      <c r="K1092" s="153"/>
      <c r="L1092" s="151"/>
      <c r="M1092" s="152"/>
      <c r="N1092" s="153"/>
      <c r="O1092" s="151"/>
      <c r="P1092" s="152"/>
      <c r="Q1092" s="153"/>
    </row>
    <row r="1093" spans="1:17" ht="19.5" customHeight="1" outlineLevel="1" thickBot="1" x14ac:dyDescent="0.4">
      <c r="A1093" s="207"/>
      <c r="B1093" s="192"/>
      <c r="C1093" s="146"/>
      <c r="D1093" s="147"/>
      <c r="E1093" s="148"/>
      <c r="F1093" s="146"/>
      <c r="G1093" s="147"/>
      <c r="H1093" s="148"/>
      <c r="I1093" s="146"/>
      <c r="J1093" s="147"/>
      <c r="K1093" s="148"/>
      <c r="L1093" s="146"/>
      <c r="M1093" s="147"/>
      <c r="N1093" s="148"/>
      <c r="O1093" s="146"/>
      <c r="P1093" s="147"/>
      <c r="Q1093" s="148"/>
    </row>
    <row r="1094" spans="1:17" ht="19.5" customHeight="1" outlineLevel="1" thickBot="1" x14ac:dyDescent="0.4">
      <c r="A1094" s="207"/>
      <c r="B1094" s="192"/>
      <c r="C1094" s="146"/>
      <c r="D1094" s="147"/>
      <c r="E1094" s="148"/>
      <c r="F1094" s="146"/>
      <c r="G1094" s="147"/>
      <c r="H1094" s="148"/>
      <c r="I1094" s="146"/>
      <c r="J1094" s="147"/>
      <c r="K1094" s="148"/>
      <c r="L1094" s="146"/>
      <c r="M1094" s="147"/>
      <c r="N1094" s="148"/>
      <c r="O1094" s="146"/>
      <c r="P1094" s="147"/>
      <c r="Q1094" s="148"/>
    </row>
    <row r="1095" spans="1:17" ht="19.5" customHeight="1" outlineLevel="1" thickBot="1" x14ac:dyDescent="0.4">
      <c r="A1095" s="207"/>
      <c r="B1095" s="192"/>
      <c r="C1095" s="140"/>
      <c r="D1095" s="141"/>
      <c r="E1095" s="142"/>
      <c r="F1095" s="140"/>
      <c r="G1095" s="141"/>
      <c r="H1095" s="142"/>
      <c r="I1095" s="140"/>
      <c r="J1095" s="141"/>
      <c r="K1095" s="142"/>
      <c r="L1095" s="140"/>
      <c r="M1095" s="141"/>
      <c r="N1095" s="142"/>
      <c r="O1095" s="140"/>
      <c r="P1095" s="141"/>
      <c r="Q1095" s="142"/>
    </row>
    <row r="1096" spans="1:17" ht="19.5" customHeight="1" outlineLevel="1" thickBot="1" x14ac:dyDescent="0.4">
      <c r="A1096" s="207"/>
      <c r="B1096" s="192" t="s">
        <v>18</v>
      </c>
      <c r="C1096" s="143"/>
      <c r="D1096" s="144"/>
      <c r="E1096" s="145"/>
      <c r="F1096" s="158" t="s">
        <v>173</v>
      </c>
      <c r="G1096" s="144"/>
      <c r="H1096" s="145"/>
      <c r="I1096" s="158" t="s">
        <v>171</v>
      </c>
      <c r="J1096" s="144"/>
      <c r="K1096" s="145"/>
      <c r="L1096" s="143"/>
      <c r="M1096" s="144"/>
      <c r="N1096" s="145"/>
      <c r="O1096" s="143"/>
      <c r="P1096" s="144"/>
      <c r="Q1096" s="145"/>
    </row>
    <row r="1097" spans="1:17" ht="19.5" customHeight="1" outlineLevel="1" thickBot="1" x14ac:dyDescent="0.4">
      <c r="A1097" s="207"/>
      <c r="B1097" s="192"/>
      <c r="C1097" s="154"/>
      <c r="D1097" s="147"/>
      <c r="E1097" s="148"/>
      <c r="F1097" s="159"/>
      <c r="G1097" s="147"/>
      <c r="H1097" s="148"/>
      <c r="I1097" s="159"/>
      <c r="J1097" s="147"/>
      <c r="K1097" s="148"/>
      <c r="L1097" s="154"/>
      <c r="M1097" s="147"/>
      <c r="N1097" s="148"/>
      <c r="O1097" s="154"/>
      <c r="P1097" s="147"/>
      <c r="Q1097" s="148"/>
    </row>
    <row r="1098" spans="1:17" ht="19.5" customHeight="1" outlineLevel="1" thickBot="1" x14ac:dyDescent="0.4">
      <c r="A1098" s="207"/>
      <c r="B1098" s="192"/>
      <c r="C1098" s="155"/>
      <c r="D1098" s="147"/>
      <c r="E1098" s="148"/>
      <c r="F1098" s="160"/>
      <c r="G1098" s="147"/>
      <c r="H1098" s="148"/>
      <c r="I1098" s="160"/>
      <c r="J1098" s="147"/>
      <c r="K1098" s="148"/>
      <c r="L1098" s="155"/>
      <c r="M1098" s="147"/>
      <c r="N1098" s="148"/>
      <c r="O1098" s="155"/>
      <c r="P1098" s="147"/>
      <c r="Q1098" s="148"/>
    </row>
    <row r="1099" spans="1:17" ht="19.5" customHeight="1" outlineLevel="1" thickBot="1" x14ac:dyDescent="0.4">
      <c r="A1099" s="207"/>
      <c r="B1099" s="192"/>
      <c r="C1099" s="140"/>
      <c r="D1099" s="141"/>
      <c r="E1099" s="142"/>
      <c r="F1099" s="164"/>
      <c r="G1099" s="141"/>
      <c r="H1099" s="142"/>
      <c r="I1099" s="164"/>
      <c r="J1099" s="141"/>
      <c r="K1099" s="142"/>
      <c r="L1099" s="140"/>
      <c r="M1099" s="141"/>
      <c r="N1099" s="142"/>
      <c r="O1099" s="140"/>
      <c r="P1099" s="141"/>
      <c r="Q1099" s="142"/>
    </row>
    <row r="1100" spans="1:17" ht="19.5" customHeight="1" outlineLevel="1" thickBot="1" x14ac:dyDescent="0.4">
      <c r="A1100" s="207"/>
      <c r="B1100" s="192" t="s">
        <v>19</v>
      </c>
      <c r="C1100" s="151"/>
      <c r="D1100" s="152"/>
      <c r="E1100" s="153"/>
      <c r="F1100" s="151"/>
      <c r="G1100" s="152"/>
      <c r="H1100" s="153"/>
      <c r="I1100" s="151"/>
      <c r="J1100" s="152"/>
      <c r="K1100" s="153"/>
      <c r="L1100" s="151"/>
      <c r="M1100" s="152"/>
      <c r="N1100" s="153"/>
      <c r="O1100" s="151"/>
      <c r="P1100" s="152"/>
      <c r="Q1100" s="153"/>
    </row>
    <row r="1101" spans="1:17" ht="19.5" customHeight="1" outlineLevel="1" thickBot="1" x14ac:dyDescent="0.4">
      <c r="A1101" s="207"/>
      <c r="B1101" s="192"/>
      <c r="C1101" s="146"/>
      <c r="D1101" s="147"/>
      <c r="E1101" s="148"/>
      <c r="F1101" s="146"/>
      <c r="G1101" s="147"/>
      <c r="H1101" s="148"/>
      <c r="I1101" s="146"/>
      <c r="J1101" s="147"/>
      <c r="K1101" s="148"/>
      <c r="L1101" s="146"/>
      <c r="M1101" s="147"/>
      <c r="N1101" s="148"/>
      <c r="O1101" s="146"/>
      <c r="P1101" s="147"/>
      <c r="Q1101" s="148"/>
    </row>
    <row r="1102" spans="1:17" ht="19.5" customHeight="1" outlineLevel="1" thickBot="1" x14ac:dyDescent="0.4">
      <c r="A1102" s="207"/>
      <c r="B1102" s="192"/>
      <c r="C1102" s="146"/>
      <c r="D1102" s="147"/>
      <c r="E1102" s="148"/>
      <c r="F1102" s="146"/>
      <c r="G1102" s="147"/>
      <c r="H1102" s="148"/>
      <c r="I1102" s="146"/>
      <c r="J1102" s="147"/>
      <c r="K1102" s="148"/>
      <c r="L1102" s="146"/>
      <c r="M1102" s="147"/>
      <c r="N1102" s="148"/>
      <c r="O1102" s="146"/>
      <c r="P1102" s="147"/>
      <c r="Q1102" s="148"/>
    </row>
    <row r="1103" spans="1:17" ht="19.5" customHeight="1" outlineLevel="1" thickBot="1" x14ac:dyDescent="0.4">
      <c r="A1103" s="207"/>
      <c r="B1103" s="192"/>
      <c r="C1103" s="140"/>
      <c r="D1103" s="141"/>
      <c r="E1103" s="142"/>
      <c r="F1103" s="140"/>
      <c r="G1103" s="141"/>
      <c r="H1103" s="142"/>
      <c r="I1103" s="140"/>
      <c r="J1103" s="141"/>
      <c r="K1103" s="142"/>
      <c r="L1103" s="140"/>
      <c r="M1103" s="141"/>
      <c r="N1103" s="142"/>
      <c r="O1103" s="140"/>
      <c r="P1103" s="141"/>
      <c r="Q1103" s="142"/>
    </row>
    <row r="1104" spans="1:17" ht="19.5" customHeight="1" outlineLevel="1" thickBot="1" x14ac:dyDescent="0.4">
      <c r="A1104" s="207"/>
      <c r="B1104" s="192" t="s">
        <v>20</v>
      </c>
      <c r="C1104" s="143"/>
      <c r="D1104" s="144"/>
      <c r="E1104" s="145"/>
      <c r="F1104" s="143"/>
      <c r="G1104" s="144"/>
      <c r="H1104" s="145"/>
      <c r="I1104" s="143"/>
      <c r="J1104" s="144"/>
      <c r="K1104" s="145"/>
      <c r="L1104" s="143"/>
      <c r="M1104" s="144"/>
      <c r="N1104" s="145"/>
      <c r="O1104" s="143"/>
      <c r="P1104" s="144"/>
      <c r="Q1104" s="145"/>
    </row>
    <row r="1105" spans="1:33" ht="19.5" customHeight="1" outlineLevel="1" thickBot="1" x14ac:dyDescent="0.4">
      <c r="A1105" s="207"/>
      <c r="B1105" s="192"/>
      <c r="C1105" s="154"/>
      <c r="D1105" s="147"/>
      <c r="E1105" s="148"/>
      <c r="F1105" s="154"/>
      <c r="G1105" s="147"/>
      <c r="H1105" s="148"/>
      <c r="I1105" s="154"/>
      <c r="J1105" s="147"/>
      <c r="K1105" s="148"/>
      <c r="L1105" s="154"/>
      <c r="M1105" s="147"/>
      <c r="N1105" s="148"/>
      <c r="O1105" s="154"/>
      <c r="P1105" s="147"/>
      <c r="Q1105" s="148"/>
    </row>
    <row r="1106" spans="1:33" ht="19.5" customHeight="1" outlineLevel="1" thickBot="1" x14ac:dyDescent="0.4">
      <c r="A1106" s="207"/>
      <c r="B1106" s="192"/>
      <c r="C1106" s="155"/>
      <c r="D1106" s="147"/>
      <c r="E1106" s="148"/>
      <c r="F1106" s="155"/>
      <c r="G1106" s="147"/>
      <c r="H1106" s="148"/>
      <c r="I1106" s="155"/>
      <c r="J1106" s="147"/>
      <c r="K1106" s="148"/>
      <c r="L1106" s="155"/>
      <c r="M1106" s="147"/>
      <c r="N1106" s="148"/>
      <c r="O1106" s="155"/>
      <c r="P1106" s="147"/>
      <c r="Q1106" s="148"/>
    </row>
    <row r="1107" spans="1:33" ht="19.5" customHeight="1" outlineLevel="1" thickBot="1" x14ac:dyDescent="0.4">
      <c r="A1107" s="208"/>
      <c r="B1107" s="192"/>
      <c r="C1107" s="140"/>
      <c r="D1107" s="141"/>
      <c r="E1107" s="142"/>
      <c r="F1107" s="140"/>
      <c r="G1107" s="141"/>
      <c r="H1107" s="142"/>
      <c r="I1107" s="140"/>
      <c r="J1107" s="141"/>
      <c r="K1107" s="142"/>
      <c r="L1107" s="140"/>
      <c r="M1107" s="141"/>
      <c r="N1107" s="142"/>
      <c r="O1107" s="140"/>
      <c r="P1107" s="141"/>
      <c r="Q1107" s="142"/>
    </row>
    <row r="1108" spans="1:33" ht="19.5" customHeight="1" outlineLevel="1" x14ac:dyDescent="0.7"/>
    <row r="1109" spans="1:33" ht="19.5" customHeight="1" outlineLevel="1" thickBot="1" x14ac:dyDescent="0.75"/>
    <row r="1110" spans="1:33" ht="19.5" customHeight="1" outlineLevel="1" x14ac:dyDescent="0.35">
      <c r="A1110" s="206">
        <f>A1057+1</f>
        <v>5</v>
      </c>
      <c r="B1110" s="204" t="s">
        <v>0</v>
      </c>
      <c r="C1110" s="177" t="s">
        <v>1</v>
      </c>
      <c r="D1110" s="178"/>
      <c r="E1110" s="179"/>
      <c r="F1110" s="177" t="s">
        <v>2</v>
      </c>
      <c r="G1110" s="178"/>
      <c r="H1110" s="179"/>
      <c r="I1110" s="177" t="s">
        <v>3</v>
      </c>
      <c r="J1110" s="178"/>
      <c r="K1110" s="179"/>
      <c r="L1110" s="177" t="s">
        <v>4</v>
      </c>
      <c r="M1110" s="178"/>
      <c r="N1110" s="179"/>
      <c r="O1110" s="177" t="s">
        <v>5</v>
      </c>
      <c r="P1110" s="178"/>
      <c r="Q1110" s="179"/>
      <c r="T1110" s="189" t="str">
        <f>T1057</f>
        <v>Métodos de análise de datos</v>
      </c>
      <c r="U1110" s="186" t="str">
        <f t="shared" ref="U1110:Y1110" si="44">U1057</f>
        <v>Aplicacións no ámbito agroforestal e ambiental</v>
      </c>
      <c r="V1110" s="186" t="str">
        <f t="shared" si="44"/>
        <v>Aplicacións en enxeñaría e arquitectura</v>
      </c>
      <c r="W1110" s="186" t="str">
        <f t="shared" si="44"/>
        <v>Sistemas de control</v>
      </c>
      <c r="X1110" s="186" t="str">
        <f t="shared" si="44"/>
        <v>Sistemas de navegación e comunicación</v>
      </c>
      <c r="Y1110" s="186" t="str">
        <f t="shared" si="44"/>
        <v>Desenvolvemento de software crítico</v>
      </c>
      <c r="Z1110" s="186"/>
      <c r="AA1110" s="186"/>
      <c r="AB1110" s="186"/>
      <c r="AC1110" s="186"/>
      <c r="AD1110" s="186"/>
      <c r="AE1110" s="186"/>
      <c r="AF1110" s="186"/>
      <c r="AG1110" s="180"/>
    </row>
    <row r="1111" spans="1:33" ht="19.5" customHeight="1" outlineLevel="1" thickBot="1" x14ac:dyDescent="0.45">
      <c r="A1111" s="207"/>
      <c r="B1111" s="205"/>
      <c r="C1111" s="183">
        <f>SUM(C1058,7)</f>
        <v>44620</v>
      </c>
      <c r="D1111" s="184"/>
      <c r="E1111" s="185"/>
      <c r="F1111" s="183">
        <f>SUM(C1111+1)</f>
        <v>44621</v>
      </c>
      <c r="G1111" s="184"/>
      <c r="H1111" s="185"/>
      <c r="I1111" s="183">
        <f>SUM(F1111+1)</f>
        <v>44622</v>
      </c>
      <c r="J1111" s="184"/>
      <c r="K1111" s="185"/>
      <c r="L1111" s="183">
        <f>SUM(I1111+1)</f>
        <v>44623</v>
      </c>
      <c r="M1111" s="184"/>
      <c r="N1111" s="185"/>
      <c r="O1111" s="183">
        <f>SUM(L1111+1)</f>
        <v>44624</v>
      </c>
      <c r="P1111" s="184"/>
      <c r="Q1111" s="185"/>
      <c r="S1111" s="11"/>
      <c r="T1111" s="190"/>
      <c r="U1111" s="187"/>
      <c r="V1111" s="187"/>
      <c r="W1111" s="187"/>
      <c r="X1111" s="187"/>
      <c r="Y1111" s="187"/>
      <c r="Z1111" s="187"/>
      <c r="AA1111" s="187"/>
      <c r="AB1111" s="187"/>
      <c r="AC1111" s="187"/>
      <c r="AD1111" s="187"/>
      <c r="AE1111" s="187"/>
      <c r="AF1111" s="187"/>
      <c r="AG1111" s="181"/>
    </row>
    <row r="1112" spans="1:33" ht="19.5" customHeight="1" outlineLevel="1" thickBot="1" x14ac:dyDescent="0.45">
      <c r="A1112" s="207"/>
      <c r="B1112" s="192" t="s">
        <v>7</v>
      </c>
      <c r="C1112" s="165"/>
      <c r="D1112" s="166"/>
      <c r="E1112" s="167"/>
      <c r="F1112" s="165"/>
      <c r="G1112" s="166"/>
      <c r="H1112" s="167"/>
      <c r="I1112" s="96"/>
      <c r="J1112" s="93"/>
      <c r="K1112" s="89"/>
      <c r="L1112" s="96"/>
      <c r="M1112" s="93"/>
      <c r="N1112" s="89"/>
      <c r="O1112" s="96"/>
      <c r="P1112" s="93"/>
      <c r="Q1112" s="89"/>
      <c r="S1112" s="11"/>
      <c r="T1112" s="190"/>
      <c r="U1112" s="187"/>
      <c r="V1112" s="187"/>
      <c r="W1112" s="187"/>
      <c r="X1112" s="187"/>
      <c r="Y1112" s="187"/>
      <c r="Z1112" s="187"/>
      <c r="AA1112" s="187"/>
      <c r="AB1112" s="187"/>
      <c r="AC1112" s="187"/>
      <c r="AD1112" s="187"/>
      <c r="AE1112" s="187"/>
      <c r="AF1112" s="187"/>
      <c r="AG1112" s="181"/>
    </row>
    <row r="1113" spans="1:33" ht="19.5" customHeight="1" outlineLevel="1" thickBot="1" x14ac:dyDescent="0.45">
      <c r="A1113" s="207"/>
      <c r="B1113" s="192"/>
      <c r="C1113" s="168"/>
      <c r="D1113" s="169"/>
      <c r="E1113" s="170"/>
      <c r="F1113" s="168"/>
      <c r="G1113" s="169"/>
      <c r="H1113" s="170"/>
      <c r="I1113" s="97"/>
      <c r="J1113" s="94"/>
      <c r="K1113" s="90"/>
      <c r="L1113" s="97"/>
      <c r="M1113" s="94"/>
      <c r="N1113" s="90"/>
      <c r="O1113" s="97"/>
      <c r="P1113" s="94"/>
      <c r="Q1113" s="90"/>
      <c r="S1113" s="11"/>
      <c r="T1113" s="190"/>
      <c r="U1113" s="187"/>
      <c r="V1113" s="187"/>
      <c r="W1113" s="187"/>
      <c r="X1113" s="187"/>
      <c r="Y1113" s="187"/>
      <c r="Z1113" s="187"/>
      <c r="AA1113" s="187"/>
      <c r="AB1113" s="187"/>
      <c r="AC1113" s="187"/>
      <c r="AD1113" s="187"/>
      <c r="AE1113" s="187"/>
      <c r="AF1113" s="187"/>
      <c r="AG1113" s="181"/>
    </row>
    <row r="1114" spans="1:33" ht="19.5" customHeight="1" outlineLevel="1" thickBot="1" x14ac:dyDescent="0.45">
      <c r="A1114" s="207"/>
      <c r="B1114" s="192"/>
      <c r="C1114" s="168"/>
      <c r="D1114" s="169"/>
      <c r="E1114" s="170"/>
      <c r="F1114" s="168"/>
      <c r="G1114" s="169"/>
      <c r="H1114" s="170"/>
      <c r="I1114" s="98"/>
      <c r="J1114" s="95"/>
      <c r="K1114" s="91"/>
      <c r="L1114" s="98"/>
      <c r="M1114" s="95"/>
      <c r="N1114" s="91"/>
      <c r="O1114" s="98"/>
      <c r="P1114" s="95"/>
      <c r="Q1114" s="91"/>
      <c r="S1114" s="11"/>
      <c r="T1114" s="190"/>
      <c r="U1114" s="187"/>
      <c r="V1114" s="187"/>
      <c r="W1114" s="187"/>
      <c r="X1114" s="187"/>
      <c r="Y1114" s="187"/>
      <c r="Z1114" s="187"/>
      <c r="AA1114" s="187"/>
      <c r="AB1114" s="187"/>
      <c r="AC1114" s="187"/>
      <c r="AD1114" s="187"/>
      <c r="AE1114" s="187"/>
      <c r="AF1114" s="187"/>
      <c r="AG1114" s="181"/>
    </row>
    <row r="1115" spans="1:33" ht="19.5" customHeight="1" outlineLevel="1" thickBot="1" x14ac:dyDescent="0.45">
      <c r="A1115" s="207"/>
      <c r="B1115" s="192"/>
      <c r="C1115" s="168"/>
      <c r="D1115" s="169"/>
      <c r="E1115" s="170"/>
      <c r="F1115" s="168"/>
      <c r="G1115" s="169"/>
      <c r="H1115" s="170"/>
      <c r="I1115" s="100"/>
      <c r="J1115" s="101"/>
      <c r="K1115" s="99"/>
      <c r="L1115" s="100"/>
      <c r="M1115" s="101"/>
      <c r="N1115" s="99"/>
      <c r="O1115" s="100"/>
      <c r="P1115" s="101"/>
      <c r="Q1115" s="99"/>
      <c r="S1115" s="11"/>
      <c r="T1115" s="190"/>
      <c r="U1115" s="187"/>
      <c r="V1115" s="187"/>
      <c r="W1115" s="187"/>
      <c r="X1115" s="187"/>
      <c r="Y1115" s="187"/>
      <c r="Z1115" s="187"/>
      <c r="AA1115" s="187"/>
      <c r="AB1115" s="187"/>
      <c r="AC1115" s="187"/>
      <c r="AD1115" s="187"/>
      <c r="AE1115" s="187"/>
      <c r="AF1115" s="187"/>
      <c r="AG1115" s="181"/>
    </row>
    <row r="1116" spans="1:33" ht="19.5" customHeight="1" outlineLevel="1" thickBot="1" x14ac:dyDescent="0.45">
      <c r="A1116" s="207"/>
      <c r="B1116" s="192" t="s">
        <v>8</v>
      </c>
      <c r="C1116" s="168"/>
      <c r="D1116" s="169"/>
      <c r="E1116" s="170"/>
      <c r="F1116" s="168"/>
      <c r="G1116" s="169"/>
      <c r="H1116" s="170"/>
      <c r="I1116" s="143"/>
      <c r="J1116" s="144"/>
      <c r="K1116" s="145"/>
      <c r="L1116" s="143"/>
      <c r="M1116" s="144"/>
      <c r="N1116" s="145"/>
      <c r="O1116" s="143"/>
      <c r="P1116" s="144"/>
      <c r="Q1116" s="145"/>
      <c r="S1116" s="11"/>
      <c r="T1116" s="190"/>
      <c r="U1116" s="187"/>
      <c r="V1116" s="187"/>
      <c r="W1116" s="187"/>
      <c r="X1116" s="187"/>
      <c r="Y1116" s="187"/>
      <c r="Z1116" s="187"/>
      <c r="AA1116" s="187"/>
      <c r="AB1116" s="187"/>
      <c r="AC1116" s="187"/>
      <c r="AD1116" s="187"/>
      <c r="AE1116" s="187"/>
      <c r="AF1116" s="187"/>
      <c r="AG1116" s="181"/>
    </row>
    <row r="1117" spans="1:33" ht="19.5" customHeight="1" outlineLevel="1" thickBot="1" x14ac:dyDescent="0.45">
      <c r="A1117" s="207"/>
      <c r="B1117" s="192"/>
      <c r="C1117" s="168"/>
      <c r="D1117" s="169"/>
      <c r="E1117" s="170"/>
      <c r="F1117" s="168"/>
      <c r="G1117" s="169"/>
      <c r="H1117" s="170"/>
      <c r="I1117" s="146"/>
      <c r="J1117" s="147"/>
      <c r="K1117" s="148"/>
      <c r="L1117" s="146"/>
      <c r="M1117" s="147"/>
      <c r="N1117" s="148"/>
      <c r="O1117" s="146"/>
      <c r="P1117" s="147"/>
      <c r="Q1117" s="148"/>
      <c r="S1117" s="11"/>
      <c r="T1117" s="190"/>
      <c r="U1117" s="187"/>
      <c r="V1117" s="187"/>
      <c r="W1117" s="187"/>
      <c r="X1117" s="187"/>
      <c r="Y1117" s="187"/>
      <c r="Z1117" s="187"/>
      <c r="AA1117" s="187"/>
      <c r="AB1117" s="187"/>
      <c r="AC1117" s="187"/>
      <c r="AD1117" s="187"/>
      <c r="AE1117" s="187"/>
      <c r="AF1117" s="187"/>
      <c r="AG1117" s="181"/>
    </row>
    <row r="1118" spans="1:33" ht="19.5" customHeight="1" outlineLevel="1" thickBot="1" x14ac:dyDescent="0.4">
      <c r="A1118" s="207"/>
      <c r="B1118" s="192"/>
      <c r="C1118" s="168"/>
      <c r="D1118" s="169"/>
      <c r="E1118" s="170"/>
      <c r="F1118" s="168"/>
      <c r="G1118" s="169"/>
      <c r="H1118" s="170"/>
      <c r="I1118" s="146"/>
      <c r="J1118" s="147"/>
      <c r="K1118" s="148"/>
      <c r="L1118" s="146"/>
      <c r="M1118" s="147"/>
      <c r="N1118" s="148"/>
      <c r="O1118" s="146"/>
      <c r="P1118" s="147"/>
      <c r="Q1118" s="148"/>
      <c r="T1118" s="190"/>
      <c r="U1118" s="187"/>
      <c r="V1118" s="187"/>
      <c r="W1118" s="187"/>
      <c r="X1118" s="187"/>
      <c r="Y1118" s="187"/>
      <c r="Z1118" s="187"/>
      <c r="AA1118" s="187"/>
      <c r="AB1118" s="187"/>
      <c r="AC1118" s="187"/>
      <c r="AD1118" s="187"/>
      <c r="AE1118" s="187"/>
      <c r="AF1118" s="187"/>
      <c r="AG1118" s="181"/>
    </row>
    <row r="1119" spans="1:33" ht="19.5" customHeight="1" outlineLevel="1" thickBot="1" x14ac:dyDescent="0.45">
      <c r="A1119" s="207"/>
      <c r="B1119" s="192"/>
      <c r="C1119" s="168"/>
      <c r="D1119" s="169"/>
      <c r="E1119" s="170"/>
      <c r="F1119" s="168"/>
      <c r="G1119" s="169"/>
      <c r="H1119" s="170"/>
      <c r="I1119" s="140"/>
      <c r="J1119" s="141"/>
      <c r="K1119" s="142"/>
      <c r="L1119" s="140"/>
      <c r="M1119" s="141"/>
      <c r="N1119" s="142"/>
      <c r="O1119" s="140"/>
      <c r="P1119" s="141"/>
      <c r="Q1119" s="142"/>
      <c r="S1119" s="11"/>
      <c r="T1119" s="190"/>
      <c r="U1119" s="187"/>
      <c r="V1119" s="187"/>
      <c r="W1119" s="187"/>
      <c r="X1119" s="187"/>
      <c r="Y1119" s="187"/>
      <c r="Z1119" s="187"/>
      <c r="AA1119" s="187"/>
      <c r="AB1119" s="187"/>
      <c r="AC1119" s="187"/>
      <c r="AD1119" s="187"/>
      <c r="AE1119" s="187"/>
      <c r="AF1119" s="187"/>
      <c r="AG1119" s="181"/>
    </row>
    <row r="1120" spans="1:33" ht="19.5" customHeight="1" outlineLevel="1" thickBot="1" x14ac:dyDescent="0.45">
      <c r="A1120" s="207"/>
      <c r="B1120" s="198" t="s">
        <v>9</v>
      </c>
      <c r="C1120" s="168"/>
      <c r="D1120" s="169"/>
      <c r="E1120" s="170"/>
      <c r="F1120" s="168"/>
      <c r="G1120" s="169"/>
      <c r="H1120" s="170"/>
      <c r="I1120" s="151"/>
      <c r="J1120" s="152"/>
      <c r="K1120" s="153"/>
      <c r="L1120" s="151"/>
      <c r="M1120" s="152"/>
      <c r="N1120" s="153"/>
      <c r="O1120" s="151"/>
      <c r="P1120" s="152"/>
      <c r="Q1120" s="153"/>
      <c r="S1120" s="11"/>
      <c r="T1120" s="190"/>
      <c r="U1120" s="187"/>
      <c r="V1120" s="187"/>
      <c r="W1120" s="187"/>
      <c r="X1120" s="187"/>
      <c r="Y1120" s="187"/>
      <c r="Z1120" s="187"/>
      <c r="AA1120" s="187"/>
      <c r="AB1120" s="187"/>
      <c r="AC1120" s="187"/>
      <c r="AD1120" s="187"/>
      <c r="AE1120" s="187"/>
      <c r="AF1120" s="187"/>
      <c r="AG1120" s="181"/>
    </row>
    <row r="1121" spans="1:33" ht="19.5" customHeight="1" outlineLevel="1" thickBot="1" x14ac:dyDescent="0.45">
      <c r="A1121" s="207"/>
      <c r="B1121" s="198"/>
      <c r="C1121" s="168"/>
      <c r="D1121" s="169"/>
      <c r="E1121" s="170"/>
      <c r="F1121" s="168"/>
      <c r="G1121" s="169"/>
      <c r="H1121" s="170"/>
      <c r="I1121" s="146"/>
      <c r="J1121" s="147"/>
      <c r="K1121" s="148"/>
      <c r="L1121" s="146"/>
      <c r="M1121" s="147"/>
      <c r="N1121" s="148"/>
      <c r="O1121" s="146"/>
      <c r="P1121" s="147"/>
      <c r="Q1121" s="148"/>
      <c r="S1121" s="11"/>
      <c r="T1121" s="190"/>
      <c r="U1121" s="187"/>
      <c r="V1121" s="187"/>
      <c r="W1121" s="187"/>
      <c r="X1121" s="187"/>
      <c r="Y1121" s="187"/>
      <c r="Z1121" s="187"/>
      <c r="AA1121" s="187"/>
      <c r="AB1121" s="187"/>
      <c r="AC1121" s="187"/>
      <c r="AD1121" s="187"/>
      <c r="AE1121" s="187"/>
      <c r="AF1121" s="187"/>
      <c r="AG1121" s="181"/>
    </row>
    <row r="1122" spans="1:33" ht="19.5" customHeight="1" outlineLevel="1" thickBot="1" x14ac:dyDescent="0.45">
      <c r="A1122" s="207"/>
      <c r="B1122" s="198"/>
      <c r="C1122" s="168"/>
      <c r="D1122" s="169"/>
      <c r="E1122" s="170"/>
      <c r="F1122" s="168"/>
      <c r="G1122" s="169"/>
      <c r="H1122" s="170"/>
      <c r="I1122" s="146"/>
      <c r="J1122" s="147"/>
      <c r="K1122" s="148"/>
      <c r="L1122" s="146"/>
      <c r="M1122" s="147"/>
      <c r="N1122" s="148"/>
      <c r="O1122" s="146"/>
      <c r="P1122" s="147"/>
      <c r="Q1122" s="148"/>
      <c r="S1122" s="32"/>
      <c r="T1122" s="190"/>
      <c r="U1122" s="187"/>
      <c r="V1122" s="187"/>
      <c r="W1122" s="187"/>
      <c r="X1122" s="187"/>
      <c r="Y1122" s="187"/>
      <c r="Z1122" s="187"/>
      <c r="AA1122" s="187"/>
      <c r="AB1122" s="187"/>
      <c r="AC1122" s="187"/>
      <c r="AD1122" s="187"/>
      <c r="AE1122" s="187"/>
      <c r="AF1122" s="187"/>
      <c r="AG1122" s="181"/>
    </row>
    <row r="1123" spans="1:33" ht="19.5" customHeight="1" outlineLevel="1" thickBot="1" x14ac:dyDescent="0.45">
      <c r="A1123" s="207"/>
      <c r="B1123" s="209"/>
      <c r="C1123" s="168"/>
      <c r="D1123" s="169"/>
      <c r="E1123" s="170"/>
      <c r="F1123" s="168"/>
      <c r="G1123" s="169"/>
      <c r="H1123" s="170"/>
      <c r="I1123" s="140"/>
      <c r="J1123" s="141"/>
      <c r="K1123" s="142"/>
      <c r="L1123" s="140"/>
      <c r="M1123" s="141"/>
      <c r="N1123" s="142"/>
      <c r="O1123" s="140"/>
      <c r="P1123" s="141"/>
      <c r="Q1123" s="142"/>
      <c r="S1123" s="10" t="s">
        <v>47</v>
      </c>
      <c r="T1123" s="191"/>
      <c r="U1123" s="188"/>
      <c r="V1123" s="188"/>
      <c r="W1123" s="188"/>
      <c r="X1123" s="188"/>
      <c r="Y1123" s="188"/>
      <c r="Z1123" s="188"/>
      <c r="AA1123" s="188"/>
      <c r="AB1123" s="188"/>
      <c r="AC1123" s="188"/>
      <c r="AD1123" s="188"/>
      <c r="AE1123" s="188"/>
      <c r="AF1123" s="188"/>
      <c r="AG1123" s="182"/>
    </row>
    <row r="1124" spans="1:33" ht="19.5" customHeight="1" outlineLevel="1" thickBot="1" x14ac:dyDescent="0.4">
      <c r="A1124" s="207"/>
      <c r="B1124" s="198" t="s">
        <v>10</v>
      </c>
      <c r="C1124" s="168"/>
      <c r="D1124" s="169"/>
      <c r="E1124" s="170"/>
      <c r="F1124" s="168"/>
      <c r="G1124" s="169"/>
      <c r="H1124" s="169"/>
      <c r="I1124" s="143"/>
      <c r="J1124" s="144"/>
      <c r="K1124" s="145"/>
      <c r="L1124" s="143"/>
      <c r="M1124" s="144"/>
      <c r="N1124" s="145"/>
      <c r="O1124" s="143"/>
      <c r="P1124" s="144"/>
      <c r="Q1124" s="145"/>
      <c r="S1124" s="8" t="s">
        <v>40</v>
      </c>
      <c r="T1124" s="33">
        <v>0</v>
      </c>
      <c r="U1124" s="34">
        <v>0</v>
      </c>
      <c r="V1124" s="34">
        <v>0</v>
      </c>
      <c r="W1124" s="34">
        <v>0</v>
      </c>
      <c r="X1124" s="34">
        <v>0</v>
      </c>
      <c r="Y1124" s="34">
        <v>0</v>
      </c>
      <c r="Z1124" s="106">
        <v>3</v>
      </c>
      <c r="AA1124" s="106">
        <v>2</v>
      </c>
      <c r="AB1124" s="106">
        <v>0</v>
      </c>
      <c r="AC1124" s="106">
        <v>0</v>
      </c>
      <c r="AD1124" s="106">
        <v>0</v>
      </c>
      <c r="AE1124" s="106">
        <v>0</v>
      </c>
      <c r="AF1124" s="106">
        <v>0</v>
      </c>
      <c r="AG1124" s="107">
        <v>0</v>
      </c>
    </row>
    <row r="1125" spans="1:33" ht="19.5" customHeight="1" outlineLevel="1" thickBot="1" x14ac:dyDescent="0.4">
      <c r="A1125" s="207"/>
      <c r="B1125" s="198"/>
      <c r="C1125" s="168"/>
      <c r="D1125" s="169"/>
      <c r="E1125" s="170"/>
      <c r="F1125" s="168"/>
      <c r="G1125" s="169"/>
      <c r="H1125" s="169"/>
      <c r="I1125" s="154"/>
      <c r="J1125" s="147"/>
      <c r="K1125" s="148"/>
      <c r="L1125" s="154"/>
      <c r="M1125" s="147"/>
      <c r="N1125" s="148"/>
      <c r="O1125" s="154"/>
      <c r="P1125" s="147"/>
      <c r="Q1125" s="148"/>
      <c r="S1125" s="8" t="s">
        <v>45</v>
      </c>
      <c r="T1125" s="36">
        <v>0</v>
      </c>
      <c r="U1125" s="37">
        <v>0</v>
      </c>
      <c r="V1125" s="37">
        <v>0</v>
      </c>
      <c r="W1125" s="37">
        <v>0</v>
      </c>
      <c r="X1125" s="37">
        <v>0</v>
      </c>
      <c r="Y1125" s="37">
        <v>0</v>
      </c>
      <c r="Z1125" s="108">
        <v>4</v>
      </c>
      <c r="AA1125" s="108">
        <v>2</v>
      </c>
      <c r="AB1125" s="108">
        <v>0</v>
      </c>
      <c r="AC1125" s="108">
        <v>0</v>
      </c>
      <c r="AD1125" s="108">
        <v>0</v>
      </c>
      <c r="AE1125" s="108">
        <v>0</v>
      </c>
      <c r="AF1125" s="108">
        <v>0</v>
      </c>
      <c r="AG1125" s="109">
        <v>0</v>
      </c>
    </row>
    <row r="1126" spans="1:33" ht="19.5" customHeight="1" outlineLevel="1" thickBot="1" x14ac:dyDescent="0.4">
      <c r="A1126" s="207"/>
      <c r="B1126" s="198"/>
      <c r="C1126" s="168"/>
      <c r="D1126" s="169"/>
      <c r="E1126" s="170"/>
      <c r="F1126" s="168"/>
      <c r="G1126" s="169"/>
      <c r="H1126" s="169"/>
      <c r="I1126" s="155"/>
      <c r="J1126" s="147"/>
      <c r="K1126" s="148"/>
      <c r="L1126" s="155"/>
      <c r="M1126" s="147"/>
      <c r="N1126" s="148"/>
      <c r="O1126" s="155"/>
      <c r="P1126" s="147"/>
      <c r="Q1126" s="148"/>
      <c r="S1126" s="8" t="s">
        <v>46</v>
      </c>
      <c r="T1126" s="36">
        <v>0</v>
      </c>
      <c r="U1126" s="37">
        <v>0</v>
      </c>
      <c r="V1126" s="37">
        <v>0</v>
      </c>
      <c r="W1126" s="37">
        <v>0</v>
      </c>
      <c r="X1126" s="37">
        <v>0</v>
      </c>
      <c r="Y1126" s="37">
        <v>0</v>
      </c>
      <c r="Z1126" s="108">
        <v>0</v>
      </c>
      <c r="AA1126" s="108">
        <v>0</v>
      </c>
      <c r="AB1126" s="108">
        <v>0</v>
      </c>
      <c r="AC1126" s="108">
        <v>0</v>
      </c>
      <c r="AD1126" s="108">
        <v>0</v>
      </c>
      <c r="AE1126" s="108">
        <v>0</v>
      </c>
      <c r="AF1126" s="108">
        <v>0</v>
      </c>
      <c r="AG1126" s="109">
        <v>0</v>
      </c>
    </row>
    <row r="1127" spans="1:33" ht="19.5" customHeight="1" outlineLevel="1" thickBot="1" x14ac:dyDescent="0.4">
      <c r="A1127" s="207"/>
      <c r="B1127" s="209"/>
      <c r="C1127" s="168"/>
      <c r="D1127" s="169"/>
      <c r="E1127" s="170"/>
      <c r="F1127" s="168"/>
      <c r="G1127" s="169"/>
      <c r="H1127" s="170"/>
      <c r="I1127" s="140"/>
      <c r="J1127" s="141"/>
      <c r="K1127" s="142"/>
      <c r="L1127" s="140"/>
      <c r="M1127" s="141"/>
      <c r="N1127" s="142"/>
      <c r="O1127" s="140"/>
      <c r="P1127" s="141"/>
      <c r="Q1127" s="142"/>
      <c r="S1127" s="8" t="s">
        <v>50</v>
      </c>
      <c r="T1127" s="36">
        <v>0</v>
      </c>
      <c r="U1127" s="37">
        <v>0</v>
      </c>
      <c r="V1127" s="37">
        <v>0</v>
      </c>
      <c r="W1127" s="37">
        <v>0</v>
      </c>
      <c r="X1127" s="37">
        <v>0</v>
      </c>
      <c r="Y1127" s="37">
        <v>0</v>
      </c>
      <c r="Z1127" s="108">
        <v>0</v>
      </c>
      <c r="AA1127" s="108">
        <v>0</v>
      </c>
      <c r="AB1127" s="108">
        <v>0</v>
      </c>
      <c r="AC1127" s="108">
        <v>0</v>
      </c>
      <c r="AD1127" s="108">
        <v>0</v>
      </c>
      <c r="AE1127" s="108">
        <v>0</v>
      </c>
      <c r="AF1127" s="108">
        <v>0</v>
      </c>
      <c r="AG1127" s="109">
        <v>0</v>
      </c>
    </row>
    <row r="1128" spans="1:33" ht="19.5" customHeight="1" outlineLevel="1" thickBot="1" x14ac:dyDescent="0.4">
      <c r="A1128" s="207"/>
      <c r="B1128" s="192" t="s">
        <v>11</v>
      </c>
      <c r="C1128" s="168"/>
      <c r="D1128" s="169"/>
      <c r="E1128" s="170"/>
      <c r="F1128" s="168"/>
      <c r="G1128" s="169"/>
      <c r="H1128" s="169"/>
      <c r="I1128" s="151"/>
      <c r="J1128" s="152"/>
      <c r="K1128" s="153"/>
      <c r="L1128" s="151"/>
      <c r="M1128" s="152"/>
      <c r="N1128" s="153"/>
      <c r="O1128" s="151"/>
      <c r="P1128" s="152"/>
      <c r="Q1128" s="153"/>
      <c r="S1128" s="8" t="s">
        <v>48</v>
      </c>
      <c r="T1128" s="36">
        <v>0</v>
      </c>
      <c r="U1128" s="37">
        <v>0</v>
      </c>
      <c r="V1128" s="37">
        <v>0</v>
      </c>
      <c r="W1128" s="37">
        <v>0</v>
      </c>
      <c r="X1128" s="37">
        <v>0</v>
      </c>
      <c r="Y1128" s="37">
        <v>0</v>
      </c>
      <c r="Z1128" s="108">
        <v>0</v>
      </c>
      <c r="AA1128" s="108">
        <v>0</v>
      </c>
      <c r="AB1128" s="108">
        <v>0</v>
      </c>
      <c r="AC1128" s="108">
        <v>0</v>
      </c>
      <c r="AD1128" s="108">
        <v>0</v>
      </c>
      <c r="AE1128" s="108">
        <v>0</v>
      </c>
      <c r="AF1128" s="108">
        <v>0</v>
      </c>
      <c r="AG1128" s="109">
        <v>0</v>
      </c>
    </row>
    <row r="1129" spans="1:33" ht="19.5" customHeight="1" outlineLevel="1" thickBot="1" x14ac:dyDescent="0.4">
      <c r="A1129" s="207"/>
      <c r="B1129" s="192"/>
      <c r="C1129" s="168"/>
      <c r="D1129" s="169"/>
      <c r="E1129" s="170"/>
      <c r="F1129" s="168"/>
      <c r="G1129" s="169"/>
      <c r="H1129" s="169"/>
      <c r="I1129" s="146"/>
      <c r="J1129" s="147"/>
      <c r="K1129" s="148"/>
      <c r="L1129" s="146"/>
      <c r="M1129" s="147"/>
      <c r="N1129" s="148"/>
      <c r="O1129" s="146"/>
      <c r="P1129" s="147"/>
      <c r="Q1129" s="148"/>
      <c r="S1129" s="8" t="s">
        <v>6</v>
      </c>
      <c r="T1129" s="39">
        <v>0</v>
      </c>
      <c r="U1129" s="40">
        <v>0</v>
      </c>
      <c r="V1129" s="40">
        <v>0</v>
      </c>
      <c r="W1129" s="40">
        <v>0</v>
      </c>
      <c r="X1129" s="40">
        <v>0</v>
      </c>
      <c r="Y1129" s="40">
        <v>0</v>
      </c>
      <c r="Z1129" s="110">
        <v>0</v>
      </c>
      <c r="AA1129" s="110">
        <v>0</v>
      </c>
      <c r="AB1129" s="110">
        <v>0</v>
      </c>
      <c r="AC1129" s="110">
        <v>0</v>
      </c>
      <c r="AD1129" s="110">
        <v>0</v>
      </c>
      <c r="AE1129" s="110">
        <v>0</v>
      </c>
      <c r="AF1129" s="110">
        <v>0</v>
      </c>
      <c r="AG1129" s="111">
        <v>0</v>
      </c>
    </row>
    <row r="1130" spans="1:33" ht="19.5" customHeight="1" outlineLevel="1" thickBot="1" x14ac:dyDescent="0.4">
      <c r="A1130" s="207"/>
      <c r="B1130" s="192"/>
      <c r="C1130" s="168"/>
      <c r="D1130" s="169"/>
      <c r="E1130" s="170"/>
      <c r="F1130" s="168"/>
      <c r="G1130" s="169"/>
      <c r="H1130" s="169"/>
      <c r="I1130" s="146"/>
      <c r="J1130" s="147"/>
      <c r="K1130" s="148"/>
      <c r="L1130" s="146"/>
      <c r="M1130" s="147"/>
      <c r="N1130" s="148"/>
      <c r="O1130" s="146"/>
      <c r="P1130" s="147"/>
      <c r="Q1130" s="148"/>
      <c r="Z1130" s="28"/>
      <c r="AA1130" s="28"/>
      <c r="AB1130" s="28"/>
      <c r="AC1130" s="28"/>
      <c r="AD1130" s="28"/>
      <c r="AE1130" s="28"/>
      <c r="AF1130" s="28"/>
      <c r="AG1130" s="28"/>
    </row>
    <row r="1131" spans="1:33" ht="19.5" customHeight="1" outlineLevel="1" thickBot="1" x14ac:dyDescent="0.4">
      <c r="A1131" s="207"/>
      <c r="B1131" s="200"/>
      <c r="C1131" s="168"/>
      <c r="D1131" s="169"/>
      <c r="E1131" s="170"/>
      <c r="F1131" s="168"/>
      <c r="G1131" s="169"/>
      <c r="H1131" s="170"/>
      <c r="I1131" s="140"/>
      <c r="J1131" s="141"/>
      <c r="K1131" s="142"/>
      <c r="L1131" s="140"/>
      <c r="M1131" s="141"/>
      <c r="N1131" s="142"/>
      <c r="O1131" s="140"/>
      <c r="P1131" s="141"/>
      <c r="Q1131" s="142"/>
      <c r="S1131" s="8" t="s">
        <v>44</v>
      </c>
      <c r="T1131" s="42">
        <f t="shared" ref="T1131:AG1131" si="45">SUM(T1124:T1128)</f>
        <v>0</v>
      </c>
      <c r="U1131" s="43">
        <f t="shared" si="45"/>
        <v>0</v>
      </c>
      <c r="V1131" s="43">
        <f t="shared" si="45"/>
        <v>0</v>
      </c>
      <c r="W1131" s="43">
        <f t="shared" si="45"/>
        <v>0</v>
      </c>
      <c r="X1131" s="43">
        <f t="shared" si="45"/>
        <v>0</v>
      </c>
      <c r="Y1131" s="43">
        <f t="shared" si="45"/>
        <v>0</v>
      </c>
      <c r="Z1131" s="112">
        <f t="shared" si="45"/>
        <v>7</v>
      </c>
      <c r="AA1131" s="112">
        <f t="shared" si="45"/>
        <v>4</v>
      </c>
      <c r="AB1131" s="112">
        <f t="shared" si="45"/>
        <v>0</v>
      </c>
      <c r="AC1131" s="112">
        <f t="shared" si="45"/>
        <v>0</v>
      </c>
      <c r="AD1131" s="112">
        <f t="shared" si="45"/>
        <v>0</v>
      </c>
      <c r="AE1131" s="112">
        <f t="shared" si="45"/>
        <v>0</v>
      </c>
      <c r="AF1131" s="112">
        <f t="shared" si="45"/>
        <v>0</v>
      </c>
      <c r="AG1131" s="112">
        <f t="shared" si="45"/>
        <v>0</v>
      </c>
    </row>
    <row r="1132" spans="1:33" ht="19.5" customHeight="1" outlineLevel="1" thickBot="1" x14ac:dyDescent="0.4">
      <c r="A1132" s="207"/>
      <c r="B1132" s="194" t="s">
        <v>67</v>
      </c>
      <c r="C1132" s="168"/>
      <c r="D1132" s="169"/>
      <c r="E1132" s="170"/>
      <c r="F1132" s="168"/>
      <c r="G1132" s="169"/>
      <c r="H1132" s="170"/>
      <c r="I1132" s="143"/>
      <c r="J1132" s="144"/>
      <c r="K1132" s="145"/>
      <c r="L1132" s="143"/>
      <c r="M1132" s="144"/>
      <c r="N1132" s="145"/>
      <c r="O1132" s="143"/>
      <c r="P1132" s="144"/>
      <c r="Q1132" s="145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</row>
    <row r="1133" spans="1:33" ht="19.5" customHeight="1" outlineLevel="1" thickBot="1" x14ac:dyDescent="0.4">
      <c r="A1133" s="207"/>
      <c r="B1133" s="195"/>
      <c r="C1133" s="168"/>
      <c r="D1133" s="169"/>
      <c r="E1133" s="170"/>
      <c r="F1133" s="168"/>
      <c r="G1133" s="169"/>
      <c r="H1133" s="170"/>
      <c r="I1133" s="154"/>
      <c r="J1133" s="147"/>
      <c r="K1133" s="148"/>
      <c r="L1133" s="154"/>
      <c r="M1133" s="147"/>
      <c r="N1133" s="148"/>
      <c r="O1133" s="154"/>
      <c r="P1133" s="147"/>
      <c r="Q1133" s="148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</row>
    <row r="1134" spans="1:33" ht="19.5" customHeight="1" outlineLevel="1" thickBot="1" x14ac:dyDescent="0.4">
      <c r="A1134" s="207"/>
      <c r="B1134" s="195"/>
      <c r="C1134" s="168"/>
      <c r="D1134" s="169"/>
      <c r="E1134" s="170"/>
      <c r="F1134" s="168"/>
      <c r="G1134" s="169"/>
      <c r="H1134" s="170"/>
      <c r="I1134" s="155"/>
      <c r="J1134" s="147"/>
      <c r="K1134" s="148"/>
      <c r="L1134" s="155"/>
      <c r="M1134" s="147"/>
      <c r="N1134" s="148"/>
      <c r="O1134" s="155"/>
      <c r="P1134" s="147"/>
      <c r="Q1134" s="148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</row>
    <row r="1135" spans="1:33" ht="19.5" customHeight="1" outlineLevel="1" thickBot="1" x14ac:dyDescent="0.4">
      <c r="A1135" s="207"/>
      <c r="B1135" s="196"/>
      <c r="C1135" s="212"/>
      <c r="D1135" s="172"/>
      <c r="E1135" s="173"/>
      <c r="F1135" s="212"/>
      <c r="G1135" s="172"/>
      <c r="H1135" s="173"/>
      <c r="I1135" s="140"/>
      <c r="J1135" s="141"/>
      <c r="K1135" s="142"/>
      <c r="L1135" s="140"/>
      <c r="M1135" s="141"/>
      <c r="N1135" s="142"/>
      <c r="O1135" s="140"/>
      <c r="P1135" s="141"/>
      <c r="Q1135" s="142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</row>
    <row r="1136" spans="1:33" ht="19.5" customHeight="1" outlineLevel="1" thickBot="1" x14ac:dyDescent="0.4">
      <c r="A1136" s="207"/>
      <c r="B1136" s="73"/>
      <c r="C1136" s="86"/>
      <c r="D1136" s="74"/>
      <c r="E1136" s="74"/>
      <c r="F1136" s="86"/>
      <c r="G1136" s="86"/>
      <c r="H1136" s="86"/>
      <c r="I1136" s="85"/>
      <c r="J1136" s="86"/>
      <c r="K1136" s="86"/>
      <c r="L1136" s="86"/>
      <c r="M1136" s="86"/>
      <c r="N1136" s="86"/>
      <c r="O1136" s="83"/>
      <c r="P1136" s="83"/>
      <c r="Q1136" s="84"/>
    </row>
    <row r="1137" spans="1:17" ht="19.5" customHeight="1" outlineLevel="1" thickBot="1" x14ac:dyDescent="0.4">
      <c r="A1137" s="207"/>
      <c r="B1137" s="194" t="s">
        <v>68</v>
      </c>
      <c r="C1137" s="165"/>
      <c r="D1137" s="166"/>
      <c r="E1137" s="167"/>
      <c r="F1137" s="165"/>
      <c r="G1137" s="166"/>
      <c r="H1137" s="167"/>
      <c r="I1137" s="96"/>
      <c r="J1137" s="93"/>
      <c r="K1137" s="89"/>
      <c r="L1137" s="96"/>
      <c r="M1137" s="93"/>
      <c r="N1137" s="89"/>
      <c r="O1137" s="96"/>
      <c r="P1137" s="93"/>
      <c r="Q1137" s="89"/>
    </row>
    <row r="1138" spans="1:17" ht="19.5" customHeight="1" outlineLevel="1" thickBot="1" x14ac:dyDescent="0.4">
      <c r="A1138" s="207"/>
      <c r="B1138" s="195"/>
      <c r="C1138" s="168"/>
      <c r="D1138" s="169"/>
      <c r="E1138" s="170"/>
      <c r="F1138" s="168"/>
      <c r="G1138" s="169"/>
      <c r="H1138" s="170"/>
      <c r="I1138" s="97"/>
      <c r="J1138" s="94"/>
      <c r="K1138" s="90"/>
      <c r="L1138" s="97"/>
      <c r="M1138" s="94"/>
      <c r="N1138" s="90"/>
      <c r="O1138" s="97"/>
      <c r="P1138" s="94"/>
      <c r="Q1138" s="90"/>
    </row>
    <row r="1139" spans="1:17" ht="19.5" customHeight="1" outlineLevel="1" thickBot="1" x14ac:dyDescent="0.4">
      <c r="A1139" s="207"/>
      <c r="B1139" s="195"/>
      <c r="C1139" s="168"/>
      <c r="D1139" s="169"/>
      <c r="E1139" s="170"/>
      <c r="F1139" s="168"/>
      <c r="G1139" s="169"/>
      <c r="H1139" s="170"/>
      <c r="I1139" s="98"/>
      <c r="J1139" s="95"/>
      <c r="K1139" s="91"/>
      <c r="L1139" s="98"/>
      <c r="M1139" s="95"/>
      <c r="N1139" s="91"/>
      <c r="O1139" s="98"/>
      <c r="P1139" s="95"/>
      <c r="Q1139" s="91"/>
    </row>
    <row r="1140" spans="1:17" ht="19.5" customHeight="1" outlineLevel="1" thickBot="1" x14ac:dyDescent="0.4">
      <c r="A1140" s="207"/>
      <c r="B1140" s="196"/>
      <c r="C1140" s="168"/>
      <c r="D1140" s="169"/>
      <c r="E1140" s="170"/>
      <c r="F1140" s="168"/>
      <c r="G1140" s="169"/>
      <c r="H1140" s="170"/>
      <c r="I1140" s="100"/>
      <c r="J1140" s="101"/>
      <c r="K1140" s="99"/>
      <c r="L1140" s="100"/>
      <c r="M1140" s="101"/>
      <c r="N1140" s="99"/>
      <c r="O1140" s="100"/>
      <c r="P1140" s="101"/>
      <c r="Q1140" s="99"/>
    </row>
    <row r="1141" spans="1:17" ht="19.5" customHeight="1" outlineLevel="1" thickBot="1" x14ac:dyDescent="0.4">
      <c r="A1141" s="207"/>
      <c r="B1141" s="193" t="s">
        <v>12</v>
      </c>
      <c r="C1141" s="168"/>
      <c r="D1141" s="169"/>
      <c r="E1141" s="170"/>
      <c r="F1141" s="168"/>
      <c r="G1141" s="169"/>
      <c r="H1141" s="170"/>
      <c r="I1141" s="158" t="s">
        <v>173</v>
      </c>
      <c r="J1141" s="144"/>
      <c r="K1141" s="145"/>
      <c r="L1141" s="158" t="s">
        <v>171</v>
      </c>
      <c r="M1141" s="144"/>
      <c r="N1141" s="145"/>
      <c r="O1141" s="158" t="s">
        <v>171</v>
      </c>
      <c r="P1141" s="144"/>
      <c r="Q1141" s="145"/>
    </row>
    <row r="1142" spans="1:17" ht="19.5" customHeight="1" outlineLevel="1" thickBot="1" x14ac:dyDescent="0.4">
      <c r="A1142" s="207"/>
      <c r="B1142" s="192"/>
      <c r="C1142" s="168"/>
      <c r="D1142" s="169"/>
      <c r="E1142" s="170"/>
      <c r="F1142" s="168"/>
      <c r="G1142" s="169"/>
      <c r="H1142" s="170"/>
      <c r="I1142" s="159"/>
      <c r="J1142" s="147"/>
      <c r="K1142" s="148"/>
      <c r="L1142" s="159"/>
      <c r="M1142" s="147"/>
      <c r="N1142" s="148"/>
      <c r="O1142" s="154"/>
      <c r="P1142" s="147"/>
      <c r="Q1142" s="148"/>
    </row>
    <row r="1143" spans="1:17" ht="19.5" customHeight="1" outlineLevel="1" thickBot="1" x14ac:dyDescent="0.4">
      <c r="A1143" s="207"/>
      <c r="B1143" s="192"/>
      <c r="C1143" s="168"/>
      <c r="D1143" s="169"/>
      <c r="E1143" s="170"/>
      <c r="F1143" s="168"/>
      <c r="G1143" s="169"/>
      <c r="H1143" s="170"/>
      <c r="I1143" s="160"/>
      <c r="J1143" s="147"/>
      <c r="K1143" s="148"/>
      <c r="L1143" s="160"/>
      <c r="M1143" s="147"/>
      <c r="N1143" s="148"/>
      <c r="O1143" s="155"/>
      <c r="P1143" s="147"/>
      <c r="Q1143" s="148"/>
    </row>
    <row r="1144" spans="1:17" ht="19.5" customHeight="1" outlineLevel="1" thickBot="1" x14ac:dyDescent="0.4">
      <c r="A1144" s="207"/>
      <c r="B1144" s="192"/>
      <c r="C1144" s="168"/>
      <c r="D1144" s="169"/>
      <c r="E1144" s="170"/>
      <c r="F1144" s="168"/>
      <c r="G1144" s="169"/>
      <c r="H1144" s="170"/>
      <c r="I1144" s="164"/>
      <c r="J1144" s="141"/>
      <c r="K1144" s="142"/>
      <c r="L1144" s="164"/>
      <c r="M1144" s="141"/>
      <c r="N1144" s="142"/>
      <c r="O1144" s="140"/>
      <c r="P1144" s="141"/>
      <c r="Q1144" s="142"/>
    </row>
    <row r="1145" spans="1:17" ht="19.5" customHeight="1" outlineLevel="1" thickBot="1" x14ac:dyDescent="0.4">
      <c r="A1145" s="207"/>
      <c r="B1145" s="192" t="s">
        <v>13</v>
      </c>
      <c r="C1145" s="168"/>
      <c r="D1145" s="169"/>
      <c r="E1145" s="170"/>
      <c r="F1145" s="168"/>
      <c r="G1145" s="169"/>
      <c r="H1145" s="170"/>
      <c r="I1145" s="151"/>
      <c r="J1145" s="152"/>
      <c r="K1145" s="153"/>
      <c r="L1145" s="151"/>
      <c r="M1145" s="152"/>
      <c r="N1145" s="153"/>
      <c r="O1145" s="151"/>
      <c r="P1145" s="152"/>
      <c r="Q1145" s="153"/>
    </row>
    <row r="1146" spans="1:17" ht="19.5" customHeight="1" outlineLevel="1" thickBot="1" x14ac:dyDescent="0.4">
      <c r="A1146" s="207"/>
      <c r="B1146" s="192"/>
      <c r="C1146" s="168"/>
      <c r="D1146" s="169"/>
      <c r="E1146" s="170"/>
      <c r="F1146" s="168"/>
      <c r="G1146" s="169"/>
      <c r="H1146" s="170"/>
      <c r="I1146" s="146"/>
      <c r="J1146" s="147"/>
      <c r="K1146" s="148"/>
      <c r="L1146" s="146"/>
      <c r="M1146" s="147"/>
      <c r="N1146" s="148"/>
      <c r="O1146" s="146"/>
      <c r="P1146" s="147"/>
      <c r="Q1146" s="148"/>
    </row>
    <row r="1147" spans="1:17" ht="19.5" customHeight="1" outlineLevel="1" thickBot="1" x14ac:dyDescent="0.4">
      <c r="A1147" s="207"/>
      <c r="B1147" s="192"/>
      <c r="C1147" s="168"/>
      <c r="D1147" s="169"/>
      <c r="E1147" s="170"/>
      <c r="F1147" s="168"/>
      <c r="G1147" s="169"/>
      <c r="H1147" s="170"/>
      <c r="I1147" s="146"/>
      <c r="J1147" s="147"/>
      <c r="K1147" s="148"/>
      <c r="L1147" s="146"/>
      <c r="M1147" s="147"/>
      <c r="N1147" s="148"/>
      <c r="O1147" s="146"/>
      <c r="P1147" s="147"/>
      <c r="Q1147" s="148"/>
    </row>
    <row r="1148" spans="1:17" ht="19.5" customHeight="1" outlineLevel="1" thickBot="1" x14ac:dyDescent="0.4">
      <c r="A1148" s="207"/>
      <c r="B1148" s="192"/>
      <c r="C1148" s="168"/>
      <c r="D1148" s="169"/>
      <c r="E1148" s="170"/>
      <c r="F1148" s="168"/>
      <c r="G1148" s="169"/>
      <c r="H1148" s="170"/>
      <c r="I1148" s="140"/>
      <c r="J1148" s="141"/>
      <c r="K1148" s="142"/>
      <c r="L1148" s="140"/>
      <c r="M1148" s="141"/>
      <c r="N1148" s="142"/>
      <c r="O1148" s="140"/>
      <c r="P1148" s="141"/>
      <c r="Q1148" s="142"/>
    </row>
    <row r="1149" spans="1:17" ht="19.5" customHeight="1" outlineLevel="1" thickBot="1" x14ac:dyDescent="0.4">
      <c r="A1149" s="207"/>
      <c r="B1149" s="192" t="s">
        <v>18</v>
      </c>
      <c r="C1149" s="168"/>
      <c r="D1149" s="169"/>
      <c r="E1149" s="170"/>
      <c r="F1149" s="168"/>
      <c r="G1149" s="169"/>
      <c r="H1149" s="170"/>
      <c r="I1149" s="158" t="s">
        <v>171</v>
      </c>
      <c r="J1149" s="144"/>
      <c r="K1149" s="145"/>
      <c r="L1149" s="158" t="s">
        <v>173</v>
      </c>
      <c r="M1149" s="144"/>
      <c r="N1149" s="145"/>
      <c r="O1149" s="143"/>
      <c r="P1149" s="144"/>
      <c r="Q1149" s="145"/>
    </row>
    <row r="1150" spans="1:17" ht="19.5" customHeight="1" outlineLevel="1" thickBot="1" x14ac:dyDescent="0.4">
      <c r="A1150" s="207"/>
      <c r="B1150" s="192"/>
      <c r="C1150" s="168"/>
      <c r="D1150" s="169"/>
      <c r="E1150" s="170"/>
      <c r="F1150" s="168"/>
      <c r="G1150" s="169"/>
      <c r="H1150" s="170"/>
      <c r="I1150" s="159"/>
      <c r="J1150" s="147"/>
      <c r="K1150" s="148"/>
      <c r="L1150" s="154"/>
      <c r="M1150" s="147"/>
      <c r="N1150" s="148"/>
      <c r="O1150" s="154"/>
      <c r="P1150" s="147"/>
      <c r="Q1150" s="148"/>
    </row>
    <row r="1151" spans="1:17" ht="19.5" customHeight="1" outlineLevel="1" thickBot="1" x14ac:dyDescent="0.4">
      <c r="A1151" s="207"/>
      <c r="B1151" s="192"/>
      <c r="C1151" s="168"/>
      <c r="D1151" s="169"/>
      <c r="E1151" s="170"/>
      <c r="F1151" s="168"/>
      <c r="G1151" s="169"/>
      <c r="H1151" s="170"/>
      <c r="I1151" s="160"/>
      <c r="J1151" s="147"/>
      <c r="K1151" s="148"/>
      <c r="L1151" s="155"/>
      <c r="M1151" s="147"/>
      <c r="N1151" s="148"/>
      <c r="O1151" s="155"/>
      <c r="P1151" s="147"/>
      <c r="Q1151" s="148"/>
    </row>
    <row r="1152" spans="1:17" ht="19.5" customHeight="1" outlineLevel="1" thickBot="1" x14ac:dyDescent="0.4">
      <c r="A1152" s="207"/>
      <c r="B1152" s="192"/>
      <c r="C1152" s="168"/>
      <c r="D1152" s="169"/>
      <c r="E1152" s="170"/>
      <c r="F1152" s="168"/>
      <c r="G1152" s="169"/>
      <c r="H1152" s="170"/>
      <c r="I1152" s="164"/>
      <c r="J1152" s="141"/>
      <c r="K1152" s="142"/>
      <c r="L1152" s="140"/>
      <c r="M1152" s="141"/>
      <c r="N1152" s="142"/>
      <c r="O1152" s="140"/>
      <c r="P1152" s="141"/>
      <c r="Q1152" s="142"/>
    </row>
    <row r="1153" spans="1:33" ht="19.5" customHeight="1" outlineLevel="1" thickBot="1" x14ac:dyDescent="0.4">
      <c r="A1153" s="207"/>
      <c r="B1153" s="192" t="s">
        <v>19</v>
      </c>
      <c r="C1153" s="168"/>
      <c r="D1153" s="169"/>
      <c r="E1153" s="170"/>
      <c r="F1153" s="168"/>
      <c r="G1153" s="169"/>
      <c r="H1153" s="170"/>
      <c r="I1153" s="151"/>
      <c r="J1153" s="152"/>
      <c r="K1153" s="153"/>
      <c r="L1153" s="151"/>
      <c r="M1153" s="152"/>
      <c r="N1153" s="153"/>
      <c r="O1153" s="151"/>
      <c r="P1153" s="152"/>
      <c r="Q1153" s="153"/>
    </row>
    <row r="1154" spans="1:33" ht="19.5" customHeight="1" outlineLevel="1" thickBot="1" x14ac:dyDescent="0.4">
      <c r="A1154" s="207"/>
      <c r="B1154" s="192"/>
      <c r="C1154" s="168"/>
      <c r="D1154" s="169"/>
      <c r="E1154" s="170"/>
      <c r="F1154" s="168"/>
      <c r="G1154" s="169"/>
      <c r="H1154" s="170"/>
      <c r="I1154" s="146"/>
      <c r="J1154" s="147"/>
      <c r="K1154" s="148"/>
      <c r="L1154" s="146"/>
      <c r="M1154" s="147"/>
      <c r="N1154" s="148"/>
      <c r="O1154" s="146"/>
      <c r="P1154" s="147"/>
      <c r="Q1154" s="148"/>
    </row>
    <row r="1155" spans="1:33" ht="19.5" customHeight="1" outlineLevel="1" thickBot="1" x14ac:dyDescent="0.4">
      <c r="A1155" s="207"/>
      <c r="B1155" s="192"/>
      <c r="C1155" s="168"/>
      <c r="D1155" s="169"/>
      <c r="E1155" s="170"/>
      <c r="F1155" s="168"/>
      <c r="G1155" s="169"/>
      <c r="H1155" s="170"/>
      <c r="I1155" s="146"/>
      <c r="J1155" s="147"/>
      <c r="K1155" s="148"/>
      <c r="L1155" s="146"/>
      <c r="M1155" s="147"/>
      <c r="N1155" s="148"/>
      <c r="O1155" s="146"/>
      <c r="P1155" s="147"/>
      <c r="Q1155" s="148"/>
    </row>
    <row r="1156" spans="1:33" ht="19.5" customHeight="1" outlineLevel="1" thickBot="1" x14ac:dyDescent="0.4">
      <c r="A1156" s="207"/>
      <c r="B1156" s="192"/>
      <c r="C1156" s="168"/>
      <c r="D1156" s="169"/>
      <c r="E1156" s="170"/>
      <c r="F1156" s="168"/>
      <c r="G1156" s="169"/>
      <c r="H1156" s="170"/>
      <c r="I1156" s="140"/>
      <c r="J1156" s="141"/>
      <c r="K1156" s="142"/>
      <c r="L1156" s="140"/>
      <c r="M1156" s="141"/>
      <c r="N1156" s="142"/>
      <c r="O1156" s="140"/>
      <c r="P1156" s="141"/>
      <c r="Q1156" s="142"/>
    </row>
    <row r="1157" spans="1:33" ht="19.5" customHeight="1" outlineLevel="1" thickBot="1" x14ac:dyDescent="0.4">
      <c r="A1157" s="207"/>
      <c r="B1157" s="192" t="s">
        <v>20</v>
      </c>
      <c r="C1157" s="168"/>
      <c r="D1157" s="169"/>
      <c r="E1157" s="170"/>
      <c r="F1157" s="168"/>
      <c r="G1157" s="169"/>
      <c r="H1157" s="170"/>
      <c r="I1157" s="143"/>
      <c r="J1157" s="144"/>
      <c r="K1157" s="145"/>
      <c r="L1157" s="143"/>
      <c r="M1157" s="144"/>
      <c r="N1157" s="145"/>
      <c r="O1157" s="143"/>
      <c r="P1157" s="144"/>
      <c r="Q1157" s="145"/>
    </row>
    <row r="1158" spans="1:33" ht="19.5" customHeight="1" outlineLevel="1" thickBot="1" x14ac:dyDescent="0.4">
      <c r="A1158" s="207"/>
      <c r="B1158" s="192"/>
      <c r="C1158" s="168"/>
      <c r="D1158" s="169"/>
      <c r="E1158" s="170"/>
      <c r="F1158" s="168"/>
      <c r="G1158" s="169"/>
      <c r="H1158" s="170"/>
      <c r="I1158" s="154"/>
      <c r="J1158" s="147"/>
      <c r="K1158" s="148"/>
      <c r="L1158" s="154"/>
      <c r="M1158" s="147"/>
      <c r="N1158" s="148"/>
      <c r="O1158" s="154"/>
      <c r="P1158" s="147"/>
      <c r="Q1158" s="148"/>
    </row>
    <row r="1159" spans="1:33" ht="19.5" customHeight="1" outlineLevel="1" thickBot="1" x14ac:dyDescent="0.4">
      <c r="A1159" s="207"/>
      <c r="B1159" s="192"/>
      <c r="C1159" s="168"/>
      <c r="D1159" s="169"/>
      <c r="E1159" s="170"/>
      <c r="F1159" s="168"/>
      <c r="G1159" s="169"/>
      <c r="H1159" s="170"/>
      <c r="I1159" s="155"/>
      <c r="J1159" s="147"/>
      <c r="K1159" s="148"/>
      <c r="L1159" s="155"/>
      <c r="M1159" s="147"/>
      <c r="N1159" s="148"/>
      <c r="O1159" s="155"/>
      <c r="P1159" s="147"/>
      <c r="Q1159" s="148"/>
    </row>
    <row r="1160" spans="1:33" ht="19.5" customHeight="1" outlineLevel="1" thickBot="1" x14ac:dyDescent="0.4">
      <c r="A1160" s="208"/>
      <c r="B1160" s="192"/>
      <c r="C1160" s="212"/>
      <c r="D1160" s="172"/>
      <c r="E1160" s="173"/>
      <c r="F1160" s="212"/>
      <c r="G1160" s="172"/>
      <c r="H1160" s="173"/>
      <c r="I1160" s="140"/>
      <c r="J1160" s="141"/>
      <c r="K1160" s="142"/>
      <c r="L1160" s="140"/>
      <c r="M1160" s="141"/>
      <c r="N1160" s="142"/>
      <c r="O1160" s="140"/>
      <c r="P1160" s="141"/>
      <c r="Q1160" s="142"/>
    </row>
    <row r="1161" spans="1:33" ht="19.5" customHeight="1" outlineLevel="1" x14ac:dyDescent="0.7"/>
    <row r="1162" spans="1:33" ht="19.5" customHeight="1" outlineLevel="1" thickBot="1" x14ac:dyDescent="0.75"/>
    <row r="1163" spans="1:33" ht="19.5" customHeight="1" outlineLevel="1" x14ac:dyDescent="0.35">
      <c r="A1163" s="206">
        <f>A1110+1</f>
        <v>6</v>
      </c>
      <c r="B1163" s="204" t="s">
        <v>0</v>
      </c>
      <c r="C1163" s="177" t="s">
        <v>1</v>
      </c>
      <c r="D1163" s="178"/>
      <c r="E1163" s="179"/>
      <c r="F1163" s="177" t="s">
        <v>2</v>
      </c>
      <c r="G1163" s="178"/>
      <c r="H1163" s="179"/>
      <c r="I1163" s="177" t="s">
        <v>3</v>
      </c>
      <c r="J1163" s="178"/>
      <c r="K1163" s="179"/>
      <c r="L1163" s="177" t="s">
        <v>4</v>
      </c>
      <c r="M1163" s="178"/>
      <c r="N1163" s="179"/>
      <c r="O1163" s="177" t="s">
        <v>5</v>
      </c>
      <c r="P1163" s="178"/>
      <c r="Q1163" s="179"/>
      <c r="T1163" s="189" t="str">
        <f>T1110</f>
        <v>Métodos de análise de datos</v>
      </c>
      <c r="U1163" s="186" t="str">
        <f t="shared" ref="U1163:Y1163" si="46">U1110</f>
        <v>Aplicacións no ámbito agroforestal e ambiental</v>
      </c>
      <c r="V1163" s="186" t="str">
        <f t="shared" si="46"/>
        <v>Aplicacións en enxeñaría e arquitectura</v>
      </c>
      <c r="W1163" s="186" t="str">
        <f t="shared" si="46"/>
        <v>Sistemas de control</v>
      </c>
      <c r="X1163" s="186" t="str">
        <f t="shared" si="46"/>
        <v>Sistemas de navegación e comunicación</v>
      </c>
      <c r="Y1163" s="186" t="str">
        <f t="shared" si="46"/>
        <v>Desenvolvemento de software crítico</v>
      </c>
      <c r="Z1163" s="186"/>
      <c r="AA1163" s="186"/>
      <c r="AB1163" s="186"/>
      <c r="AC1163" s="186"/>
      <c r="AD1163" s="186"/>
      <c r="AE1163" s="186"/>
      <c r="AF1163" s="186"/>
      <c r="AG1163" s="180"/>
    </row>
    <row r="1164" spans="1:33" ht="19.5" customHeight="1" outlineLevel="1" thickBot="1" x14ac:dyDescent="0.45">
      <c r="A1164" s="207"/>
      <c r="B1164" s="205"/>
      <c r="C1164" s="183">
        <f>SUM(C1111,7)</f>
        <v>44627</v>
      </c>
      <c r="D1164" s="184"/>
      <c r="E1164" s="185"/>
      <c r="F1164" s="183">
        <f>SUM(C1164+1)</f>
        <v>44628</v>
      </c>
      <c r="G1164" s="184"/>
      <c r="H1164" s="185"/>
      <c r="I1164" s="183">
        <f>SUM(F1164+1)</f>
        <v>44629</v>
      </c>
      <c r="J1164" s="184"/>
      <c r="K1164" s="185"/>
      <c r="L1164" s="183">
        <f>SUM(I1164+1)</f>
        <v>44630</v>
      </c>
      <c r="M1164" s="184"/>
      <c r="N1164" s="185"/>
      <c r="O1164" s="183">
        <f>SUM(L1164+1)</f>
        <v>44631</v>
      </c>
      <c r="P1164" s="184"/>
      <c r="Q1164" s="185"/>
      <c r="S1164" s="11"/>
      <c r="T1164" s="190"/>
      <c r="U1164" s="187"/>
      <c r="V1164" s="187"/>
      <c r="W1164" s="187"/>
      <c r="X1164" s="187"/>
      <c r="Y1164" s="187"/>
      <c r="Z1164" s="187"/>
      <c r="AA1164" s="187"/>
      <c r="AB1164" s="187"/>
      <c r="AC1164" s="187"/>
      <c r="AD1164" s="187"/>
      <c r="AE1164" s="187"/>
      <c r="AF1164" s="187"/>
      <c r="AG1164" s="181"/>
    </row>
    <row r="1165" spans="1:33" ht="19.5" customHeight="1" outlineLevel="1" thickBot="1" x14ac:dyDescent="0.45">
      <c r="A1165" s="207"/>
      <c r="B1165" s="192" t="s">
        <v>7</v>
      </c>
      <c r="C1165" s="96"/>
      <c r="D1165" s="93"/>
      <c r="E1165" s="89"/>
      <c r="F1165" s="96"/>
      <c r="G1165" s="93"/>
      <c r="H1165" s="89"/>
      <c r="I1165" s="96"/>
      <c r="J1165" s="93"/>
      <c r="K1165" s="89"/>
      <c r="L1165" s="96"/>
      <c r="M1165" s="93"/>
      <c r="N1165" s="89"/>
      <c r="O1165" s="96"/>
      <c r="P1165" s="93"/>
      <c r="Q1165" s="89"/>
      <c r="S1165" s="11"/>
      <c r="T1165" s="190"/>
      <c r="U1165" s="187"/>
      <c r="V1165" s="187"/>
      <c r="W1165" s="187"/>
      <c r="X1165" s="187"/>
      <c r="Y1165" s="187"/>
      <c r="Z1165" s="187"/>
      <c r="AA1165" s="187"/>
      <c r="AB1165" s="187"/>
      <c r="AC1165" s="187"/>
      <c r="AD1165" s="187"/>
      <c r="AE1165" s="187"/>
      <c r="AF1165" s="187"/>
      <c r="AG1165" s="181"/>
    </row>
    <row r="1166" spans="1:33" ht="19.5" customHeight="1" outlineLevel="1" thickBot="1" x14ac:dyDescent="0.45">
      <c r="A1166" s="207"/>
      <c r="B1166" s="192"/>
      <c r="C1166" s="97"/>
      <c r="D1166" s="94"/>
      <c r="E1166" s="90"/>
      <c r="F1166" s="97"/>
      <c r="G1166" s="94"/>
      <c r="H1166" s="90"/>
      <c r="I1166" s="97"/>
      <c r="J1166" s="94"/>
      <c r="K1166" s="90"/>
      <c r="L1166" s="97"/>
      <c r="M1166" s="94"/>
      <c r="N1166" s="90"/>
      <c r="O1166" s="97"/>
      <c r="P1166" s="94"/>
      <c r="Q1166" s="90"/>
      <c r="S1166" s="11"/>
      <c r="T1166" s="190"/>
      <c r="U1166" s="187"/>
      <c r="V1166" s="187"/>
      <c r="W1166" s="187"/>
      <c r="X1166" s="187"/>
      <c r="Y1166" s="187"/>
      <c r="Z1166" s="187"/>
      <c r="AA1166" s="187"/>
      <c r="AB1166" s="187"/>
      <c r="AC1166" s="187"/>
      <c r="AD1166" s="187"/>
      <c r="AE1166" s="187"/>
      <c r="AF1166" s="187"/>
      <c r="AG1166" s="181"/>
    </row>
    <row r="1167" spans="1:33" ht="19.5" customHeight="1" outlineLevel="1" thickBot="1" x14ac:dyDescent="0.45">
      <c r="A1167" s="207"/>
      <c r="B1167" s="192"/>
      <c r="C1167" s="98"/>
      <c r="D1167" s="95"/>
      <c r="E1167" s="91"/>
      <c r="F1167" s="98"/>
      <c r="G1167" s="95"/>
      <c r="H1167" s="91"/>
      <c r="I1167" s="98"/>
      <c r="J1167" s="95"/>
      <c r="K1167" s="91"/>
      <c r="L1167" s="98"/>
      <c r="M1167" s="95"/>
      <c r="N1167" s="91"/>
      <c r="O1167" s="98"/>
      <c r="P1167" s="95"/>
      <c r="Q1167" s="91"/>
      <c r="S1167" s="11"/>
      <c r="T1167" s="190"/>
      <c r="U1167" s="187"/>
      <c r="V1167" s="187"/>
      <c r="W1167" s="187"/>
      <c r="X1167" s="187"/>
      <c r="Y1167" s="187"/>
      <c r="Z1167" s="187"/>
      <c r="AA1167" s="187"/>
      <c r="AB1167" s="187"/>
      <c r="AC1167" s="187"/>
      <c r="AD1167" s="187"/>
      <c r="AE1167" s="187"/>
      <c r="AF1167" s="187"/>
      <c r="AG1167" s="181"/>
    </row>
    <row r="1168" spans="1:33" ht="19.5" customHeight="1" outlineLevel="1" thickBot="1" x14ac:dyDescent="0.45">
      <c r="A1168" s="207"/>
      <c r="B1168" s="192"/>
      <c r="C1168" s="100"/>
      <c r="D1168" s="101"/>
      <c r="E1168" s="99"/>
      <c r="F1168" s="100"/>
      <c r="G1168" s="101"/>
      <c r="H1168" s="99"/>
      <c r="I1168" s="100"/>
      <c r="J1168" s="101"/>
      <c r="K1168" s="99"/>
      <c r="L1168" s="100"/>
      <c r="M1168" s="101"/>
      <c r="N1168" s="99"/>
      <c r="O1168" s="100"/>
      <c r="P1168" s="101"/>
      <c r="Q1168" s="99"/>
      <c r="S1168" s="11"/>
      <c r="T1168" s="190"/>
      <c r="U1168" s="187"/>
      <c r="V1168" s="187"/>
      <c r="W1168" s="187"/>
      <c r="X1168" s="187"/>
      <c r="Y1168" s="187"/>
      <c r="Z1168" s="187"/>
      <c r="AA1168" s="187"/>
      <c r="AB1168" s="187"/>
      <c r="AC1168" s="187"/>
      <c r="AD1168" s="187"/>
      <c r="AE1168" s="187"/>
      <c r="AF1168" s="187"/>
      <c r="AG1168" s="181"/>
    </row>
    <row r="1169" spans="1:33" ht="19.5" customHeight="1" outlineLevel="1" thickBot="1" x14ac:dyDescent="0.45">
      <c r="A1169" s="207"/>
      <c r="B1169" s="192" t="s">
        <v>8</v>
      </c>
      <c r="C1169" s="143"/>
      <c r="D1169" s="144"/>
      <c r="E1169" s="145"/>
      <c r="F1169" s="143"/>
      <c r="G1169" s="144"/>
      <c r="H1169" s="145"/>
      <c r="I1169" s="143"/>
      <c r="J1169" s="144"/>
      <c r="K1169" s="145"/>
      <c r="L1169" s="143"/>
      <c r="M1169" s="144"/>
      <c r="N1169" s="145"/>
      <c r="O1169" s="143"/>
      <c r="P1169" s="144"/>
      <c r="Q1169" s="145"/>
      <c r="S1169" s="11"/>
      <c r="T1169" s="190"/>
      <c r="U1169" s="187"/>
      <c r="V1169" s="187"/>
      <c r="W1169" s="187"/>
      <c r="X1169" s="187"/>
      <c r="Y1169" s="187"/>
      <c r="Z1169" s="187"/>
      <c r="AA1169" s="187"/>
      <c r="AB1169" s="187"/>
      <c r="AC1169" s="187"/>
      <c r="AD1169" s="187"/>
      <c r="AE1169" s="187"/>
      <c r="AF1169" s="187"/>
      <c r="AG1169" s="181"/>
    </row>
    <row r="1170" spans="1:33" ht="19.5" customHeight="1" outlineLevel="1" thickBot="1" x14ac:dyDescent="0.45">
      <c r="A1170" s="207"/>
      <c r="B1170" s="192"/>
      <c r="C1170" s="146"/>
      <c r="D1170" s="147"/>
      <c r="E1170" s="148"/>
      <c r="F1170" s="146"/>
      <c r="G1170" s="147"/>
      <c r="H1170" s="148"/>
      <c r="I1170" s="146"/>
      <c r="J1170" s="147"/>
      <c r="K1170" s="148"/>
      <c r="L1170" s="146"/>
      <c r="M1170" s="147"/>
      <c r="N1170" s="148"/>
      <c r="O1170" s="146"/>
      <c r="P1170" s="147"/>
      <c r="Q1170" s="148"/>
      <c r="S1170" s="11"/>
      <c r="T1170" s="190"/>
      <c r="U1170" s="187"/>
      <c r="V1170" s="187"/>
      <c r="W1170" s="187"/>
      <c r="X1170" s="187"/>
      <c r="Y1170" s="187"/>
      <c r="Z1170" s="187"/>
      <c r="AA1170" s="187"/>
      <c r="AB1170" s="187"/>
      <c r="AC1170" s="187"/>
      <c r="AD1170" s="187"/>
      <c r="AE1170" s="187"/>
      <c r="AF1170" s="187"/>
      <c r="AG1170" s="181"/>
    </row>
    <row r="1171" spans="1:33" ht="19.5" customHeight="1" outlineLevel="1" thickBot="1" x14ac:dyDescent="0.4">
      <c r="A1171" s="207"/>
      <c r="B1171" s="192"/>
      <c r="C1171" s="146"/>
      <c r="D1171" s="147"/>
      <c r="E1171" s="148"/>
      <c r="F1171" s="146"/>
      <c r="G1171" s="147"/>
      <c r="H1171" s="148"/>
      <c r="I1171" s="146"/>
      <c r="J1171" s="147"/>
      <c r="K1171" s="148"/>
      <c r="L1171" s="146"/>
      <c r="M1171" s="147"/>
      <c r="N1171" s="148"/>
      <c r="O1171" s="146"/>
      <c r="P1171" s="147"/>
      <c r="Q1171" s="148"/>
      <c r="T1171" s="190"/>
      <c r="U1171" s="187"/>
      <c r="V1171" s="187"/>
      <c r="W1171" s="187"/>
      <c r="X1171" s="187"/>
      <c r="Y1171" s="187"/>
      <c r="Z1171" s="187"/>
      <c r="AA1171" s="187"/>
      <c r="AB1171" s="187"/>
      <c r="AC1171" s="187"/>
      <c r="AD1171" s="187"/>
      <c r="AE1171" s="187"/>
      <c r="AF1171" s="187"/>
      <c r="AG1171" s="181"/>
    </row>
    <row r="1172" spans="1:33" ht="19.5" customHeight="1" outlineLevel="1" thickBot="1" x14ac:dyDescent="0.45">
      <c r="A1172" s="207"/>
      <c r="B1172" s="192"/>
      <c r="C1172" s="140"/>
      <c r="D1172" s="141"/>
      <c r="E1172" s="142"/>
      <c r="F1172" s="140"/>
      <c r="G1172" s="141"/>
      <c r="H1172" s="142"/>
      <c r="I1172" s="140"/>
      <c r="J1172" s="141"/>
      <c r="K1172" s="142"/>
      <c r="L1172" s="140"/>
      <c r="M1172" s="141"/>
      <c r="N1172" s="142"/>
      <c r="O1172" s="140"/>
      <c r="P1172" s="141"/>
      <c r="Q1172" s="142"/>
      <c r="S1172" s="11"/>
      <c r="T1172" s="190"/>
      <c r="U1172" s="187"/>
      <c r="V1172" s="187"/>
      <c r="W1172" s="187"/>
      <c r="X1172" s="187"/>
      <c r="Y1172" s="187"/>
      <c r="Z1172" s="187"/>
      <c r="AA1172" s="187"/>
      <c r="AB1172" s="187"/>
      <c r="AC1172" s="187"/>
      <c r="AD1172" s="187"/>
      <c r="AE1172" s="187"/>
      <c r="AF1172" s="187"/>
      <c r="AG1172" s="181"/>
    </row>
    <row r="1173" spans="1:33" ht="19.5" customHeight="1" outlineLevel="1" thickBot="1" x14ac:dyDescent="0.45">
      <c r="A1173" s="207"/>
      <c r="B1173" s="192" t="s">
        <v>9</v>
      </c>
      <c r="C1173" s="151"/>
      <c r="D1173" s="152"/>
      <c r="E1173" s="153"/>
      <c r="F1173" s="151"/>
      <c r="G1173" s="152"/>
      <c r="H1173" s="153"/>
      <c r="I1173" s="151"/>
      <c r="J1173" s="152"/>
      <c r="K1173" s="153"/>
      <c r="L1173" s="151"/>
      <c r="M1173" s="152"/>
      <c r="N1173" s="153"/>
      <c r="O1173" s="151"/>
      <c r="P1173" s="152"/>
      <c r="Q1173" s="153"/>
      <c r="S1173" s="11"/>
      <c r="T1173" s="190"/>
      <c r="U1173" s="187"/>
      <c r="V1173" s="187"/>
      <c r="W1173" s="187"/>
      <c r="X1173" s="187"/>
      <c r="Y1173" s="187"/>
      <c r="Z1173" s="187"/>
      <c r="AA1173" s="187"/>
      <c r="AB1173" s="187"/>
      <c r="AC1173" s="187"/>
      <c r="AD1173" s="187"/>
      <c r="AE1173" s="187"/>
      <c r="AF1173" s="187"/>
      <c r="AG1173" s="181"/>
    </row>
    <row r="1174" spans="1:33" ht="19.5" customHeight="1" outlineLevel="1" thickBot="1" x14ac:dyDescent="0.45">
      <c r="A1174" s="207"/>
      <c r="B1174" s="192"/>
      <c r="C1174" s="146"/>
      <c r="D1174" s="147"/>
      <c r="E1174" s="148"/>
      <c r="F1174" s="146"/>
      <c r="G1174" s="147"/>
      <c r="H1174" s="148"/>
      <c r="I1174" s="146"/>
      <c r="J1174" s="147"/>
      <c r="K1174" s="148"/>
      <c r="L1174" s="146"/>
      <c r="M1174" s="147"/>
      <c r="N1174" s="148"/>
      <c r="O1174" s="146"/>
      <c r="P1174" s="147"/>
      <c r="Q1174" s="148"/>
      <c r="S1174" s="11"/>
      <c r="T1174" s="190"/>
      <c r="U1174" s="187"/>
      <c r="V1174" s="187"/>
      <c r="W1174" s="187"/>
      <c r="X1174" s="187"/>
      <c r="Y1174" s="187"/>
      <c r="Z1174" s="187"/>
      <c r="AA1174" s="187"/>
      <c r="AB1174" s="187"/>
      <c r="AC1174" s="187"/>
      <c r="AD1174" s="187"/>
      <c r="AE1174" s="187"/>
      <c r="AF1174" s="187"/>
      <c r="AG1174" s="181"/>
    </row>
    <row r="1175" spans="1:33" ht="19.5" customHeight="1" outlineLevel="1" thickBot="1" x14ac:dyDescent="0.45">
      <c r="A1175" s="207"/>
      <c r="B1175" s="192"/>
      <c r="C1175" s="146"/>
      <c r="D1175" s="147"/>
      <c r="E1175" s="148"/>
      <c r="F1175" s="146"/>
      <c r="G1175" s="147"/>
      <c r="H1175" s="148"/>
      <c r="I1175" s="146"/>
      <c r="J1175" s="147"/>
      <c r="K1175" s="148"/>
      <c r="L1175" s="146"/>
      <c r="M1175" s="147"/>
      <c r="N1175" s="148"/>
      <c r="O1175" s="146"/>
      <c r="P1175" s="147"/>
      <c r="Q1175" s="148"/>
      <c r="S1175" s="32"/>
      <c r="T1175" s="190"/>
      <c r="U1175" s="187"/>
      <c r="V1175" s="187"/>
      <c r="W1175" s="187"/>
      <c r="X1175" s="187"/>
      <c r="Y1175" s="187"/>
      <c r="Z1175" s="187"/>
      <c r="AA1175" s="187"/>
      <c r="AB1175" s="187"/>
      <c r="AC1175" s="187"/>
      <c r="AD1175" s="187"/>
      <c r="AE1175" s="187"/>
      <c r="AF1175" s="187"/>
      <c r="AG1175" s="181"/>
    </row>
    <row r="1176" spans="1:33" ht="19.5" customHeight="1" outlineLevel="1" thickBot="1" x14ac:dyDescent="0.45">
      <c r="A1176" s="207"/>
      <c r="B1176" s="192"/>
      <c r="C1176" s="140"/>
      <c r="D1176" s="141"/>
      <c r="E1176" s="142"/>
      <c r="F1176" s="140"/>
      <c r="G1176" s="141"/>
      <c r="H1176" s="142"/>
      <c r="I1176" s="140"/>
      <c r="J1176" s="141"/>
      <c r="K1176" s="142"/>
      <c r="L1176" s="140"/>
      <c r="M1176" s="141"/>
      <c r="N1176" s="142"/>
      <c r="O1176" s="140"/>
      <c r="P1176" s="141"/>
      <c r="Q1176" s="142"/>
      <c r="S1176" s="10" t="s">
        <v>47</v>
      </c>
      <c r="T1176" s="191"/>
      <c r="U1176" s="188"/>
      <c r="V1176" s="188"/>
      <c r="W1176" s="188"/>
      <c r="X1176" s="188"/>
      <c r="Y1176" s="188"/>
      <c r="Z1176" s="188"/>
      <c r="AA1176" s="188"/>
      <c r="AB1176" s="188"/>
      <c r="AC1176" s="188"/>
      <c r="AD1176" s="188"/>
      <c r="AE1176" s="188"/>
      <c r="AF1176" s="188"/>
      <c r="AG1176" s="182"/>
    </row>
    <row r="1177" spans="1:33" ht="19.5" customHeight="1" outlineLevel="1" thickBot="1" x14ac:dyDescent="0.4">
      <c r="A1177" s="207"/>
      <c r="B1177" s="192" t="s">
        <v>10</v>
      </c>
      <c r="C1177" s="143"/>
      <c r="D1177" s="144"/>
      <c r="E1177" s="145"/>
      <c r="F1177" s="143"/>
      <c r="G1177" s="144"/>
      <c r="H1177" s="145"/>
      <c r="I1177" s="143"/>
      <c r="J1177" s="144"/>
      <c r="K1177" s="145"/>
      <c r="L1177" s="143"/>
      <c r="M1177" s="144"/>
      <c r="N1177" s="145"/>
      <c r="O1177" s="143"/>
      <c r="P1177" s="144"/>
      <c r="Q1177" s="145"/>
      <c r="S1177" s="8" t="s">
        <v>40</v>
      </c>
      <c r="T1177" s="33">
        <v>0</v>
      </c>
      <c r="U1177" s="34">
        <v>0</v>
      </c>
      <c r="V1177" s="34">
        <v>0</v>
      </c>
      <c r="W1177" s="34">
        <v>0</v>
      </c>
      <c r="X1177" s="34">
        <v>0</v>
      </c>
      <c r="Y1177" s="34">
        <v>0</v>
      </c>
      <c r="Z1177" s="106">
        <v>3</v>
      </c>
      <c r="AA1177" s="106">
        <v>2</v>
      </c>
      <c r="AB1177" s="106">
        <v>0</v>
      </c>
      <c r="AC1177" s="106">
        <v>0</v>
      </c>
      <c r="AD1177" s="106">
        <v>0</v>
      </c>
      <c r="AE1177" s="106">
        <v>0</v>
      </c>
      <c r="AF1177" s="106">
        <v>0</v>
      </c>
      <c r="AG1177" s="107">
        <v>0</v>
      </c>
    </row>
    <row r="1178" spans="1:33" ht="19.5" customHeight="1" outlineLevel="1" thickBot="1" x14ac:dyDescent="0.4">
      <c r="A1178" s="207"/>
      <c r="B1178" s="192"/>
      <c r="C1178" s="154"/>
      <c r="D1178" s="147"/>
      <c r="E1178" s="148"/>
      <c r="F1178" s="154"/>
      <c r="G1178" s="147"/>
      <c r="H1178" s="148"/>
      <c r="I1178" s="154"/>
      <c r="J1178" s="147"/>
      <c r="K1178" s="148"/>
      <c r="L1178" s="154"/>
      <c r="M1178" s="147"/>
      <c r="N1178" s="148"/>
      <c r="O1178" s="154"/>
      <c r="P1178" s="147"/>
      <c r="Q1178" s="148"/>
      <c r="S1178" s="8" t="s">
        <v>45</v>
      </c>
      <c r="T1178" s="36">
        <v>0</v>
      </c>
      <c r="U1178" s="37">
        <v>0</v>
      </c>
      <c r="V1178" s="37">
        <v>0</v>
      </c>
      <c r="W1178" s="37">
        <v>0</v>
      </c>
      <c r="X1178" s="37">
        <v>0</v>
      </c>
      <c r="Y1178" s="37">
        <v>0</v>
      </c>
      <c r="Z1178" s="108">
        <v>4</v>
      </c>
      <c r="AA1178" s="108">
        <v>2</v>
      </c>
      <c r="AB1178" s="108">
        <v>0</v>
      </c>
      <c r="AC1178" s="108">
        <v>0</v>
      </c>
      <c r="AD1178" s="108">
        <v>0</v>
      </c>
      <c r="AE1178" s="108">
        <v>0</v>
      </c>
      <c r="AF1178" s="108">
        <v>0</v>
      </c>
      <c r="AG1178" s="109">
        <v>0</v>
      </c>
    </row>
    <row r="1179" spans="1:33" ht="19.5" customHeight="1" outlineLevel="1" thickBot="1" x14ac:dyDescent="0.4">
      <c r="A1179" s="207"/>
      <c r="B1179" s="192"/>
      <c r="C1179" s="155"/>
      <c r="D1179" s="147"/>
      <c r="E1179" s="148"/>
      <c r="F1179" s="155"/>
      <c r="G1179" s="147"/>
      <c r="H1179" s="148"/>
      <c r="I1179" s="155"/>
      <c r="J1179" s="147"/>
      <c r="K1179" s="148"/>
      <c r="L1179" s="155"/>
      <c r="M1179" s="147"/>
      <c r="N1179" s="148"/>
      <c r="O1179" s="155"/>
      <c r="P1179" s="147"/>
      <c r="Q1179" s="148"/>
      <c r="S1179" s="8" t="s">
        <v>46</v>
      </c>
      <c r="T1179" s="36">
        <v>0</v>
      </c>
      <c r="U1179" s="37">
        <v>0</v>
      </c>
      <c r="V1179" s="37">
        <v>0</v>
      </c>
      <c r="W1179" s="37">
        <v>0</v>
      </c>
      <c r="X1179" s="37">
        <v>0</v>
      </c>
      <c r="Y1179" s="37">
        <v>0</v>
      </c>
      <c r="Z1179" s="108">
        <v>0</v>
      </c>
      <c r="AA1179" s="108">
        <v>0</v>
      </c>
      <c r="AB1179" s="108">
        <v>0</v>
      </c>
      <c r="AC1179" s="108">
        <v>0</v>
      </c>
      <c r="AD1179" s="108">
        <v>0</v>
      </c>
      <c r="AE1179" s="108">
        <v>0</v>
      </c>
      <c r="AF1179" s="108">
        <v>0</v>
      </c>
      <c r="AG1179" s="109">
        <v>0</v>
      </c>
    </row>
    <row r="1180" spans="1:33" ht="19.5" customHeight="1" outlineLevel="1" thickBot="1" x14ac:dyDescent="0.4">
      <c r="A1180" s="207"/>
      <c r="B1180" s="192"/>
      <c r="C1180" s="140"/>
      <c r="D1180" s="141"/>
      <c r="E1180" s="142"/>
      <c r="F1180" s="140"/>
      <c r="G1180" s="141"/>
      <c r="H1180" s="142"/>
      <c r="I1180" s="140"/>
      <c r="J1180" s="141"/>
      <c r="K1180" s="142"/>
      <c r="L1180" s="140"/>
      <c r="M1180" s="141"/>
      <c r="N1180" s="142"/>
      <c r="O1180" s="140"/>
      <c r="P1180" s="141"/>
      <c r="Q1180" s="142"/>
      <c r="S1180" s="8" t="s">
        <v>50</v>
      </c>
      <c r="T1180" s="36">
        <v>0</v>
      </c>
      <c r="U1180" s="37">
        <v>0</v>
      </c>
      <c r="V1180" s="37">
        <v>0</v>
      </c>
      <c r="W1180" s="37">
        <v>0</v>
      </c>
      <c r="X1180" s="37">
        <v>0</v>
      </c>
      <c r="Y1180" s="37">
        <v>0</v>
      </c>
      <c r="Z1180" s="108">
        <v>0</v>
      </c>
      <c r="AA1180" s="108">
        <v>0</v>
      </c>
      <c r="AB1180" s="108">
        <v>0</v>
      </c>
      <c r="AC1180" s="108">
        <v>0</v>
      </c>
      <c r="AD1180" s="108">
        <v>0</v>
      </c>
      <c r="AE1180" s="108">
        <v>0</v>
      </c>
      <c r="AF1180" s="108">
        <v>0</v>
      </c>
      <c r="AG1180" s="109">
        <v>0</v>
      </c>
    </row>
    <row r="1181" spans="1:33" ht="19.5" customHeight="1" outlineLevel="1" thickBot="1" x14ac:dyDescent="0.4">
      <c r="A1181" s="207"/>
      <c r="B1181" s="192" t="s">
        <v>11</v>
      </c>
      <c r="C1181" s="151"/>
      <c r="D1181" s="152"/>
      <c r="E1181" s="153"/>
      <c r="F1181" s="151"/>
      <c r="G1181" s="152"/>
      <c r="H1181" s="153"/>
      <c r="I1181" s="151"/>
      <c r="J1181" s="152"/>
      <c r="K1181" s="153"/>
      <c r="L1181" s="151"/>
      <c r="M1181" s="152"/>
      <c r="N1181" s="153"/>
      <c r="O1181" s="151"/>
      <c r="P1181" s="152"/>
      <c r="Q1181" s="153"/>
      <c r="S1181" s="8" t="s">
        <v>48</v>
      </c>
      <c r="T1181" s="36">
        <v>0</v>
      </c>
      <c r="U1181" s="37">
        <v>0</v>
      </c>
      <c r="V1181" s="37">
        <v>0</v>
      </c>
      <c r="W1181" s="37">
        <v>0</v>
      </c>
      <c r="X1181" s="37">
        <v>0</v>
      </c>
      <c r="Y1181" s="37">
        <v>0</v>
      </c>
      <c r="Z1181" s="108">
        <v>0</v>
      </c>
      <c r="AA1181" s="108">
        <v>0</v>
      </c>
      <c r="AB1181" s="108">
        <v>0</v>
      </c>
      <c r="AC1181" s="108">
        <v>0</v>
      </c>
      <c r="AD1181" s="108">
        <v>0</v>
      </c>
      <c r="AE1181" s="108">
        <v>0</v>
      </c>
      <c r="AF1181" s="108">
        <v>0</v>
      </c>
      <c r="AG1181" s="109">
        <v>0</v>
      </c>
    </row>
    <row r="1182" spans="1:33" ht="19.5" customHeight="1" outlineLevel="1" thickBot="1" x14ac:dyDescent="0.4">
      <c r="A1182" s="207"/>
      <c r="B1182" s="192"/>
      <c r="C1182" s="146"/>
      <c r="D1182" s="147"/>
      <c r="E1182" s="148"/>
      <c r="F1182" s="146"/>
      <c r="G1182" s="147"/>
      <c r="H1182" s="148"/>
      <c r="I1182" s="146"/>
      <c r="J1182" s="147"/>
      <c r="K1182" s="148"/>
      <c r="L1182" s="146"/>
      <c r="M1182" s="147"/>
      <c r="N1182" s="148"/>
      <c r="O1182" s="146"/>
      <c r="P1182" s="147"/>
      <c r="Q1182" s="148"/>
      <c r="S1182" s="8" t="s">
        <v>6</v>
      </c>
      <c r="T1182" s="39">
        <v>0</v>
      </c>
      <c r="U1182" s="40">
        <v>0</v>
      </c>
      <c r="V1182" s="40">
        <v>0</v>
      </c>
      <c r="W1182" s="40">
        <v>0</v>
      </c>
      <c r="X1182" s="40">
        <v>0</v>
      </c>
      <c r="Y1182" s="40">
        <v>0</v>
      </c>
      <c r="Z1182" s="110">
        <v>0</v>
      </c>
      <c r="AA1182" s="110">
        <v>0</v>
      </c>
      <c r="AB1182" s="110">
        <v>0</v>
      </c>
      <c r="AC1182" s="110">
        <v>0</v>
      </c>
      <c r="AD1182" s="110">
        <v>0</v>
      </c>
      <c r="AE1182" s="110">
        <v>0</v>
      </c>
      <c r="AF1182" s="110">
        <v>0</v>
      </c>
      <c r="AG1182" s="111">
        <v>0</v>
      </c>
    </row>
    <row r="1183" spans="1:33" ht="19.5" customHeight="1" outlineLevel="1" thickBot="1" x14ac:dyDescent="0.4">
      <c r="A1183" s="207"/>
      <c r="B1183" s="192"/>
      <c r="C1183" s="146"/>
      <c r="D1183" s="147"/>
      <c r="E1183" s="148"/>
      <c r="F1183" s="146"/>
      <c r="G1183" s="147"/>
      <c r="H1183" s="148"/>
      <c r="I1183" s="146"/>
      <c r="J1183" s="147"/>
      <c r="K1183" s="148"/>
      <c r="L1183" s="146"/>
      <c r="M1183" s="147"/>
      <c r="N1183" s="148"/>
      <c r="O1183" s="146"/>
      <c r="P1183" s="147"/>
      <c r="Q1183" s="148"/>
      <c r="Z1183" s="28"/>
      <c r="AA1183" s="28"/>
      <c r="AB1183" s="28"/>
      <c r="AC1183" s="28"/>
      <c r="AD1183" s="28"/>
      <c r="AE1183" s="28"/>
      <c r="AF1183" s="28"/>
      <c r="AG1183" s="28"/>
    </row>
    <row r="1184" spans="1:33" ht="19.5" customHeight="1" outlineLevel="1" thickBot="1" x14ac:dyDescent="0.4">
      <c r="A1184" s="207"/>
      <c r="B1184" s="200"/>
      <c r="C1184" s="140"/>
      <c r="D1184" s="141"/>
      <c r="E1184" s="142"/>
      <c r="F1184" s="140"/>
      <c r="G1184" s="141"/>
      <c r="H1184" s="142"/>
      <c r="I1184" s="140"/>
      <c r="J1184" s="141"/>
      <c r="K1184" s="142"/>
      <c r="L1184" s="140"/>
      <c r="M1184" s="141"/>
      <c r="N1184" s="142"/>
      <c r="O1184" s="140"/>
      <c r="P1184" s="141"/>
      <c r="Q1184" s="142"/>
      <c r="S1184" s="8" t="s">
        <v>44</v>
      </c>
      <c r="T1184" s="42">
        <f t="shared" ref="T1184:AG1184" si="47">SUM(T1177:T1181)</f>
        <v>0</v>
      </c>
      <c r="U1184" s="43">
        <f t="shared" si="47"/>
        <v>0</v>
      </c>
      <c r="V1184" s="43">
        <f t="shared" si="47"/>
        <v>0</v>
      </c>
      <c r="W1184" s="43">
        <f t="shared" si="47"/>
        <v>0</v>
      </c>
      <c r="X1184" s="43">
        <f t="shared" si="47"/>
        <v>0</v>
      </c>
      <c r="Y1184" s="43">
        <f t="shared" si="47"/>
        <v>0</v>
      </c>
      <c r="Z1184" s="112">
        <f t="shared" si="47"/>
        <v>7</v>
      </c>
      <c r="AA1184" s="112">
        <f t="shared" si="47"/>
        <v>4</v>
      </c>
      <c r="AB1184" s="112">
        <f t="shared" si="47"/>
        <v>0</v>
      </c>
      <c r="AC1184" s="112">
        <f t="shared" si="47"/>
        <v>0</v>
      </c>
      <c r="AD1184" s="112">
        <f t="shared" si="47"/>
        <v>0</v>
      </c>
      <c r="AE1184" s="112">
        <f t="shared" si="47"/>
        <v>0</v>
      </c>
      <c r="AF1184" s="112">
        <f t="shared" si="47"/>
        <v>0</v>
      </c>
      <c r="AG1184" s="112">
        <f t="shared" si="47"/>
        <v>0</v>
      </c>
    </row>
    <row r="1185" spans="1:33" ht="19.5" customHeight="1" outlineLevel="1" thickBot="1" x14ac:dyDescent="0.4">
      <c r="A1185" s="207"/>
      <c r="B1185" s="194" t="s">
        <v>67</v>
      </c>
      <c r="C1185" s="143"/>
      <c r="D1185" s="144"/>
      <c r="E1185" s="145"/>
      <c r="F1185" s="143"/>
      <c r="G1185" s="144"/>
      <c r="H1185" s="145"/>
      <c r="I1185" s="143"/>
      <c r="J1185" s="144"/>
      <c r="K1185" s="145"/>
      <c r="L1185" s="143"/>
      <c r="M1185" s="144"/>
      <c r="N1185" s="145"/>
      <c r="O1185" s="143"/>
      <c r="P1185" s="144"/>
      <c r="Q1185" s="145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</row>
    <row r="1186" spans="1:33" ht="19.5" customHeight="1" outlineLevel="1" thickBot="1" x14ac:dyDescent="0.4">
      <c r="A1186" s="207"/>
      <c r="B1186" s="195"/>
      <c r="C1186" s="154"/>
      <c r="D1186" s="147"/>
      <c r="E1186" s="148"/>
      <c r="F1186" s="154"/>
      <c r="G1186" s="147"/>
      <c r="H1186" s="148"/>
      <c r="I1186" s="154"/>
      <c r="J1186" s="147"/>
      <c r="K1186" s="148"/>
      <c r="L1186" s="154"/>
      <c r="M1186" s="147"/>
      <c r="N1186" s="148"/>
      <c r="O1186" s="154"/>
      <c r="P1186" s="147"/>
      <c r="Q1186" s="148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</row>
    <row r="1187" spans="1:33" ht="19.5" customHeight="1" outlineLevel="1" thickBot="1" x14ac:dyDescent="0.4">
      <c r="A1187" s="207"/>
      <c r="B1187" s="195"/>
      <c r="C1187" s="155"/>
      <c r="D1187" s="147"/>
      <c r="E1187" s="148"/>
      <c r="F1187" s="155"/>
      <c r="G1187" s="147"/>
      <c r="H1187" s="148"/>
      <c r="I1187" s="155"/>
      <c r="J1187" s="147"/>
      <c r="K1187" s="148"/>
      <c r="L1187" s="155"/>
      <c r="M1187" s="147"/>
      <c r="N1187" s="148"/>
      <c r="O1187" s="155"/>
      <c r="P1187" s="147"/>
      <c r="Q1187" s="148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</row>
    <row r="1188" spans="1:33" ht="19.5" customHeight="1" outlineLevel="1" thickBot="1" x14ac:dyDescent="0.4">
      <c r="A1188" s="207"/>
      <c r="B1188" s="196"/>
      <c r="C1188" s="140"/>
      <c r="D1188" s="141"/>
      <c r="E1188" s="142"/>
      <c r="F1188" s="140"/>
      <c r="G1188" s="141"/>
      <c r="H1188" s="142"/>
      <c r="I1188" s="140"/>
      <c r="J1188" s="141"/>
      <c r="K1188" s="142"/>
      <c r="L1188" s="140"/>
      <c r="M1188" s="141"/>
      <c r="N1188" s="142"/>
      <c r="O1188" s="140"/>
      <c r="P1188" s="141"/>
      <c r="Q1188" s="142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</row>
    <row r="1189" spans="1:33" ht="19.5" customHeight="1" outlineLevel="1" thickBot="1" x14ac:dyDescent="0.4">
      <c r="A1189" s="207"/>
      <c r="B1189" s="73"/>
      <c r="C1189" s="83"/>
      <c r="D1189" s="83"/>
      <c r="E1189" s="84"/>
      <c r="F1189" s="102"/>
      <c r="G1189" s="83"/>
      <c r="H1189" s="84"/>
      <c r="I1189" s="85"/>
      <c r="J1189" s="86"/>
      <c r="K1189" s="86"/>
      <c r="L1189" s="86"/>
      <c r="M1189" s="86"/>
      <c r="N1189" s="86"/>
      <c r="O1189" s="83"/>
      <c r="P1189" s="83"/>
      <c r="Q1189" s="84"/>
    </row>
    <row r="1190" spans="1:33" ht="19.5" customHeight="1" outlineLevel="1" thickBot="1" x14ac:dyDescent="0.4">
      <c r="A1190" s="207"/>
      <c r="B1190" s="194" t="s">
        <v>68</v>
      </c>
      <c r="C1190" s="96"/>
      <c r="D1190" s="93"/>
      <c r="E1190" s="89"/>
      <c r="F1190" s="96"/>
      <c r="G1190" s="93"/>
      <c r="H1190" s="89"/>
      <c r="I1190" s="96"/>
      <c r="J1190" s="93"/>
      <c r="K1190" s="89"/>
      <c r="L1190" s="96"/>
      <c r="M1190" s="93"/>
      <c r="N1190" s="89"/>
      <c r="O1190" s="96"/>
      <c r="P1190" s="93"/>
      <c r="Q1190" s="89"/>
    </row>
    <row r="1191" spans="1:33" ht="19.5" customHeight="1" outlineLevel="1" thickBot="1" x14ac:dyDescent="0.4">
      <c r="A1191" s="207"/>
      <c r="B1191" s="195"/>
      <c r="C1191" s="97"/>
      <c r="D1191" s="94"/>
      <c r="E1191" s="90"/>
      <c r="F1191" s="97"/>
      <c r="G1191" s="94"/>
      <c r="H1191" s="90"/>
      <c r="I1191" s="97"/>
      <c r="J1191" s="94"/>
      <c r="K1191" s="90"/>
      <c r="L1191" s="97"/>
      <c r="M1191" s="94"/>
      <c r="N1191" s="90"/>
      <c r="O1191" s="97"/>
      <c r="P1191" s="94"/>
      <c r="Q1191" s="90"/>
    </row>
    <row r="1192" spans="1:33" ht="19.5" customHeight="1" outlineLevel="1" thickBot="1" x14ac:dyDescent="0.4">
      <c r="A1192" s="207"/>
      <c r="B1192" s="195"/>
      <c r="C1192" s="98"/>
      <c r="D1192" s="95"/>
      <c r="E1192" s="91"/>
      <c r="F1192" s="98"/>
      <c r="G1192" s="95"/>
      <c r="H1192" s="91"/>
      <c r="I1192" s="98"/>
      <c r="J1192" s="95"/>
      <c r="K1192" s="91"/>
      <c r="L1192" s="98"/>
      <c r="M1192" s="95"/>
      <c r="N1192" s="91"/>
      <c r="O1192" s="98"/>
      <c r="P1192" s="95"/>
      <c r="Q1192" s="91"/>
    </row>
    <row r="1193" spans="1:33" ht="19.5" customHeight="1" outlineLevel="1" thickBot="1" x14ac:dyDescent="0.4">
      <c r="A1193" s="207"/>
      <c r="B1193" s="196"/>
      <c r="C1193" s="100"/>
      <c r="D1193" s="101"/>
      <c r="E1193" s="99"/>
      <c r="F1193" s="100"/>
      <c r="G1193" s="101"/>
      <c r="H1193" s="99"/>
      <c r="I1193" s="100"/>
      <c r="J1193" s="101"/>
      <c r="K1193" s="99"/>
      <c r="L1193" s="100"/>
      <c r="M1193" s="101"/>
      <c r="N1193" s="99"/>
      <c r="O1193" s="100"/>
      <c r="P1193" s="101"/>
      <c r="Q1193" s="99"/>
    </row>
    <row r="1194" spans="1:33" ht="19.5" customHeight="1" outlineLevel="1" thickBot="1" x14ac:dyDescent="0.4">
      <c r="A1194" s="207"/>
      <c r="B1194" s="193" t="s">
        <v>12</v>
      </c>
      <c r="C1194" s="143"/>
      <c r="D1194" s="144"/>
      <c r="E1194" s="145"/>
      <c r="F1194" s="158" t="s">
        <v>171</v>
      </c>
      <c r="G1194" s="144"/>
      <c r="H1194" s="145"/>
      <c r="I1194" s="158" t="s">
        <v>173</v>
      </c>
      <c r="J1194" s="144"/>
      <c r="K1194" s="145"/>
      <c r="L1194" s="158" t="s">
        <v>173</v>
      </c>
      <c r="M1194" s="144"/>
      <c r="N1194" s="145"/>
      <c r="O1194" s="143"/>
      <c r="P1194" s="144"/>
      <c r="Q1194" s="145"/>
    </row>
    <row r="1195" spans="1:33" ht="19.5" customHeight="1" outlineLevel="1" thickBot="1" x14ac:dyDescent="0.4">
      <c r="A1195" s="207"/>
      <c r="B1195" s="192"/>
      <c r="C1195" s="146"/>
      <c r="D1195" s="147"/>
      <c r="E1195" s="148"/>
      <c r="F1195" s="159"/>
      <c r="G1195" s="147"/>
      <c r="H1195" s="148"/>
      <c r="I1195" s="159"/>
      <c r="J1195" s="147"/>
      <c r="K1195" s="148"/>
      <c r="L1195" s="159"/>
      <c r="M1195" s="147"/>
      <c r="N1195" s="148"/>
      <c r="O1195" s="146"/>
      <c r="P1195" s="147"/>
      <c r="Q1195" s="148"/>
    </row>
    <row r="1196" spans="1:33" ht="19.5" customHeight="1" outlineLevel="1" thickBot="1" x14ac:dyDescent="0.4">
      <c r="A1196" s="207"/>
      <c r="B1196" s="192"/>
      <c r="C1196" s="146"/>
      <c r="D1196" s="147"/>
      <c r="E1196" s="148"/>
      <c r="F1196" s="160"/>
      <c r="G1196" s="147"/>
      <c r="H1196" s="148"/>
      <c r="I1196" s="160"/>
      <c r="J1196" s="147"/>
      <c r="K1196" s="148"/>
      <c r="L1196" s="160"/>
      <c r="M1196" s="147"/>
      <c r="N1196" s="148"/>
      <c r="O1196" s="146"/>
      <c r="P1196" s="147"/>
      <c r="Q1196" s="148"/>
    </row>
    <row r="1197" spans="1:33" ht="19.5" customHeight="1" outlineLevel="1" thickBot="1" x14ac:dyDescent="0.4">
      <c r="A1197" s="207"/>
      <c r="B1197" s="192"/>
      <c r="C1197" s="140"/>
      <c r="D1197" s="141"/>
      <c r="E1197" s="142"/>
      <c r="F1197" s="164"/>
      <c r="G1197" s="141"/>
      <c r="H1197" s="142"/>
      <c r="I1197" s="164"/>
      <c r="J1197" s="141"/>
      <c r="K1197" s="142"/>
      <c r="L1197" s="164"/>
      <c r="M1197" s="141"/>
      <c r="N1197" s="142"/>
      <c r="O1197" s="140"/>
      <c r="P1197" s="141"/>
      <c r="Q1197" s="142"/>
    </row>
    <row r="1198" spans="1:33" ht="19.5" customHeight="1" outlineLevel="1" thickBot="1" x14ac:dyDescent="0.4">
      <c r="A1198" s="207"/>
      <c r="B1198" s="192" t="s">
        <v>13</v>
      </c>
      <c r="C1198" s="151"/>
      <c r="D1198" s="152"/>
      <c r="E1198" s="153"/>
      <c r="F1198" s="151"/>
      <c r="G1198" s="152"/>
      <c r="H1198" s="153"/>
      <c r="I1198" s="151"/>
      <c r="J1198" s="152"/>
      <c r="K1198" s="153"/>
      <c r="L1198" s="151"/>
      <c r="M1198" s="152"/>
      <c r="N1198" s="153"/>
      <c r="O1198" s="151"/>
      <c r="P1198" s="152"/>
      <c r="Q1198" s="153"/>
    </row>
    <row r="1199" spans="1:33" ht="19.5" customHeight="1" outlineLevel="1" thickBot="1" x14ac:dyDescent="0.4">
      <c r="A1199" s="207"/>
      <c r="B1199" s="192"/>
      <c r="C1199" s="146"/>
      <c r="D1199" s="147"/>
      <c r="E1199" s="148"/>
      <c r="F1199" s="146"/>
      <c r="G1199" s="147"/>
      <c r="H1199" s="148"/>
      <c r="I1199" s="146"/>
      <c r="J1199" s="147"/>
      <c r="K1199" s="148"/>
      <c r="L1199" s="146"/>
      <c r="M1199" s="147"/>
      <c r="N1199" s="148"/>
      <c r="O1199" s="146"/>
      <c r="P1199" s="147"/>
      <c r="Q1199" s="148"/>
    </row>
    <row r="1200" spans="1:33" ht="19.5" customHeight="1" outlineLevel="1" thickBot="1" x14ac:dyDescent="0.4">
      <c r="A1200" s="207"/>
      <c r="B1200" s="192"/>
      <c r="C1200" s="146"/>
      <c r="D1200" s="147"/>
      <c r="E1200" s="148"/>
      <c r="F1200" s="146"/>
      <c r="G1200" s="147"/>
      <c r="H1200" s="148"/>
      <c r="I1200" s="146"/>
      <c r="J1200" s="147"/>
      <c r="K1200" s="148"/>
      <c r="L1200" s="146"/>
      <c r="M1200" s="147"/>
      <c r="N1200" s="148"/>
      <c r="O1200" s="146"/>
      <c r="P1200" s="147"/>
      <c r="Q1200" s="148"/>
    </row>
    <row r="1201" spans="1:33" ht="19.5" customHeight="1" outlineLevel="1" thickBot="1" x14ac:dyDescent="0.4">
      <c r="A1201" s="207"/>
      <c r="B1201" s="192"/>
      <c r="C1201" s="140"/>
      <c r="D1201" s="141"/>
      <c r="E1201" s="142"/>
      <c r="F1201" s="140"/>
      <c r="G1201" s="141"/>
      <c r="H1201" s="142"/>
      <c r="I1201" s="140"/>
      <c r="J1201" s="141"/>
      <c r="K1201" s="142"/>
      <c r="L1201" s="140"/>
      <c r="M1201" s="141"/>
      <c r="N1201" s="142"/>
      <c r="O1201" s="140"/>
      <c r="P1201" s="141"/>
      <c r="Q1201" s="142"/>
    </row>
    <row r="1202" spans="1:33" ht="19.5" customHeight="1" outlineLevel="1" thickBot="1" x14ac:dyDescent="0.4">
      <c r="A1202" s="207"/>
      <c r="B1202" s="192" t="s">
        <v>18</v>
      </c>
      <c r="C1202" s="143"/>
      <c r="D1202" s="144"/>
      <c r="E1202" s="145"/>
      <c r="F1202" s="158" t="s">
        <v>173</v>
      </c>
      <c r="G1202" s="144"/>
      <c r="H1202" s="145"/>
      <c r="I1202" s="158" t="s">
        <v>171</v>
      </c>
      <c r="J1202" s="144"/>
      <c r="K1202" s="145"/>
      <c r="L1202" s="143"/>
      <c r="M1202" s="144"/>
      <c r="N1202" s="145"/>
      <c r="O1202" s="143"/>
      <c r="P1202" s="144"/>
      <c r="Q1202" s="145"/>
    </row>
    <row r="1203" spans="1:33" ht="19.5" customHeight="1" outlineLevel="1" thickBot="1" x14ac:dyDescent="0.4">
      <c r="A1203" s="207"/>
      <c r="B1203" s="192"/>
      <c r="C1203" s="154"/>
      <c r="D1203" s="147"/>
      <c r="E1203" s="148"/>
      <c r="F1203" s="159"/>
      <c r="G1203" s="147"/>
      <c r="H1203" s="148"/>
      <c r="I1203" s="159"/>
      <c r="J1203" s="147"/>
      <c r="K1203" s="148"/>
      <c r="L1203" s="154"/>
      <c r="M1203" s="147"/>
      <c r="N1203" s="148"/>
      <c r="O1203" s="154"/>
      <c r="P1203" s="147"/>
      <c r="Q1203" s="148"/>
    </row>
    <row r="1204" spans="1:33" ht="19.5" customHeight="1" outlineLevel="1" thickBot="1" x14ac:dyDescent="0.4">
      <c r="A1204" s="207"/>
      <c r="B1204" s="192"/>
      <c r="C1204" s="155"/>
      <c r="D1204" s="147"/>
      <c r="E1204" s="148"/>
      <c r="F1204" s="160"/>
      <c r="G1204" s="147"/>
      <c r="H1204" s="148"/>
      <c r="I1204" s="160"/>
      <c r="J1204" s="147"/>
      <c r="K1204" s="148"/>
      <c r="L1204" s="155"/>
      <c r="M1204" s="147"/>
      <c r="N1204" s="148"/>
      <c r="O1204" s="155"/>
      <c r="P1204" s="147"/>
      <c r="Q1204" s="148"/>
    </row>
    <row r="1205" spans="1:33" ht="19.5" customHeight="1" outlineLevel="1" thickBot="1" x14ac:dyDescent="0.4">
      <c r="A1205" s="207"/>
      <c r="B1205" s="192"/>
      <c r="C1205" s="140"/>
      <c r="D1205" s="141"/>
      <c r="E1205" s="142"/>
      <c r="F1205" s="164"/>
      <c r="G1205" s="141"/>
      <c r="H1205" s="142"/>
      <c r="I1205" s="164"/>
      <c r="J1205" s="141"/>
      <c r="K1205" s="142"/>
      <c r="L1205" s="140"/>
      <c r="M1205" s="141"/>
      <c r="N1205" s="142"/>
      <c r="O1205" s="140"/>
      <c r="P1205" s="141"/>
      <c r="Q1205" s="142"/>
    </row>
    <row r="1206" spans="1:33" ht="19.5" customHeight="1" outlineLevel="1" thickBot="1" x14ac:dyDescent="0.4">
      <c r="A1206" s="207"/>
      <c r="B1206" s="192" t="s">
        <v>19</v>
      </c>
      <c r="C1206" s="151"/>
      <c r="D1206" s="152"/>
      <c r="E1206" s="153"/>
      <c r="F1206" s="151"/>
      <c r="G1206" s="152"/>
      <c r="H1206" s="153"/>
      <c r="I1206" s="151"/>
      <c r="J1206" s="152"/>
      <c r="K1206" s="153"/>
      <c r="L1206" s="151"/>
      <c r="M1206" s="152"/>
      <c r="N1206" s="153"/>
      <c r="O1206" s="151"/>
      <c r="P1206" s="152"/>
      <c r="Q1206" s="153"/>
    </row>
    <row r="1207" spans="1:33" ht="19.5" customHeight="1" outlineLevel="1" thickBot="1" x14ac:dyDescent="0.4">
      <c r="A1207" s="207"/>
      <c r="B1207" s="192"/>
      <c r="C1207" s="146"/>
      <c r="D1207" s="147"/>
      <c r="E1207" s="148"/>
      <c r="F1207" s="146"/>
      <c r="G1207" s="147"/>
      <c r="H1207" s="148"/>
      <c r="I1207" s="146"/>
      <c r="J1207" s="147"/>
      <c r="K1207" s="148"/>
      <c r="L1207" s="146"/>
      <c r="M1207" s="147"/>
      <c r="N1207" s="148"/>
      <c r="O1207" s="146"/>
      <c r="P1207" s="147"/>
      <c r="Q1207" s="148"/>
    </row>
    <row r="1208" spans="1:33" ht="19.5" customHeight="1" outlineLevel="1" thickBot="1" x14ac:dyDescent="0.4">
      <c r="A1208" s="207"/>
      <c r="B1208" s="192"/>
      <c r="C1208" s="146"/>
      <c r="D1208" s="147"/>
      <c r="E1208" s="148"/>
      <c r="F1208" s="146"/>
      <c r="G1208" s="147"/>
      <c r="H1208" s="148"/>
      <c r="I1208" s="146"/>
      <c r="J1208" s="147"/>
      <c r="K1208" s="148"/>
      <c r="L1208" s="146"/>
      <c r="M1208" s="147"/>
      <c r="N1208" s="148"/>
      <c r="O1208" s="146"/>
      <c r="P1208" s="147"/>
      <c r="Q1208" s="148"/>
    </row>
    <row r="1209" spans="1:33" ht="19.5" customHeight="1" outlineLevel="1" thickBot="1" x14ac:dyDescent="0.4">
      <c r="A1209" s="207"/>
      <c r="B1209" s="192"/>
      <c r="C1209" s="140"/>
      <c r="D1209" s="141"/>
      <c r="E1209" s="142"/>
      <c r="F1209" s="140"/>
      <c r="G1209" s="141"/>
      <c r="H1209" s="142"/>
      <c r="I1209" s="140"/>
      <c r="J1209" s="141"/>
      <c r="K1209" s="142"/>
      <c r="L1209" s="140"/>
      <c r="M1209" s="141"/>
      <c r="N1209" s="142"/>
      <c r="O1209" s="140"/>
      <c r="P1209" s="141"/>
      <c r="Q1209" s="142"/>
    </row>
    <row r="1210" spans="1:33" ht="19.5" customHeight="1" outlineLevel="1" thickBot="1" x14ac:dyDescent="0.4">
      <c r="A1210" s="207"/>
      <c r="B1210" s="192" t="s">
        <v>20</v>
      </c>
      <c r="C1210" s="143"/>
      <c r="D1210" s="144"/>
      <c r="E1210" s="145"/>
      <c r="F1210" s="143"/>
      <c r="G1210" s="144"/>
      <c r="H1210" s="145"/>
      <c r="I1210" s="143"/>
      <c r="J1210" s="144"/>
      <c r="K1210" s="145"/>
      <c r="L1210" s="143"/>
      <c r="M1210" s="144"/>
      <c r="N1210" s="145"/>
      <c r="O1210" s="143"/>
      <c r="P1210" s="144"/>
      <c r="Q1210" s="145"/>
    </row>
    <row r="1211" spans="1:33" ht="19.5" customHeight="1" outlineLevel="1" thickBot="1" x14ac:dyDescent="0.4">
      <c r="A1211" s="207"/>
      <c r="B1211" s="192"/>
      <c r="C1211" s="154"/>
      <c r="D1211" s="147"/>
      <c r="E1211" s="148"/>
      <c r="F1211" s="154"/>
      <c r="G1211" s="147"/>
      <c r="H1211" s="148"/>
      <c r="I1211" s="154"/>
      <c r="J1211" s="147"/>
      <c r="K1211" s="148"/>
      <c r="L1211" s="154"/>
      <c r="M1211" s="147"/>
      <c r="N1211" s="148"/>
      <c r="O1211" s="154"/>
      <c r="P1211" s="147"/>
      <c r="Q1211" s="148"/>
    </row>
    <row r="1212" spans="1:33" ht="19.5" customHeight="1" outlineLevel="1" thickBot="1" x14ac:dyDescent="0.4">
      <c r="A1212" s="207"/>
      <c r="B1212" s="192"/>
      <c r="C1212" s="155"/>
      <c r="D1212" s="147"/>
      <c r="E1212" s="148"/>
      <c r="F1212" s="155"/>
      <c r="G1212" s="147"/>
      <c r="H1212" s="148"/>
      <c r="I1212" s="155"/>
      <c r="J1212" s="147"/>
      <c r="K1212" s="148"/>
      <c r="L1212" s="155"/>
      <c r="M1212" s="147"/>
      <c r="N1212" s="148"/>
      <c r="O1212" s="155"/>
      <c r="P1212" s="147"/>
      <c r="Q1212" s="148"/>
    </row>
    <row r="1213" spans="1:33" ht="19.5" customHeight="1" outlineLevel="1" thickBot="1" x14ac:dyDescent="0.4">
      <c r="A1213" s="208"/>
      <c r="B1213" s="192"/>
      <c r="C1213" s="140"/>
      <c r="D1213" s="141"/>
      <c r="E1213" s="142"/>
      <c r="F1213" s="140"/>
      <c r="G1213" s="141"/>
      <c r="H1213" s="142"/>
      <c r="I1213" s="140"/>
      <c r="J1213" s="141"/>
      <c r="K1213" s="142"/>
      <c r="L1213" s="140"/>
      <c r="M1213" s="141"/>
      <c r="N1213" s="142"/>
      <c r="O1213" s="140"/>
      <c r="P1213" s="141"/>
      <c r="Q1213" s="142"/>
    </row>
    <row r="1214" spans="1:33" ht="19.5" customHeight="1" outlineLevel="1" x14ac:dyDescent="0.7"/>
    <row r="1215" spans="1:33" ht="19.5" customHeight="1" outlineLevel="1" thickBot="1" x14ac:dyDescent="0.75"/>
    <row r="1216" spans="1:33" ht="19.5" customHeight="1" outlineLevel="1" x14ac:dyDescent="0.35">
      <c r="A1216" s="206">
        <f>A1163+1</f>
        <v>7</v>
      </c>
      <c r="B1216" s="204" t="s">
        <v>0</v>
      </c>
      <c r="C1216" s="177" t="s">
        <v>1</v>
      </c>
      <c r="D1216" s="178"/>
      <c r="E1216" s="179"/>
      <c r="F1216" s="177" t="s">
        <v>2</v>
      </c>
      <c r="G1216" s="178"/>
      <c r="H1216" s="179"/>
      <c r="I1216" s="177" t="s">
        <v>3</v>
      </c>
      <c r="J1216" s="178"/>
      <c r="K1216" s="179"/>
      <c r="L1216" s="177" t="s">
        <v>4</v>
      </c>
      <c r="M1216" s="178"/>
      <c r="N1216" s="179"/>
      <c r="O1216" s="177" t="s">
        <v>5</v>
      </c>
      <c r="P1216" s="178"/>
      <c r="Q1216" s="179"/>
      <c r="T1216" s="189" t="str">
        <f>T1163</f>
        <v>Métodos de análise de datos</v>
      </c>
      <c r="U1216" s="186" t="str">
        <f t="shared" ref="U1216:Y1216" si="48">U1163</f>
        <v>Aplicacións no ámbito agroforestal e ambiental</v>
      </c>
      <c r="V1216" s="186" t="str">
        <f t="shared" si="48"/>
        <v>Aplicacións en enxeñaría e arquitectura</v>
      </c>
      <c r="W1216" s="186" t="str">
        <f t="shared" si="48"/>
        <v>Sistemas de control</v>
      </c>
      <c r="X1216" s="186" t="str">
        <f t="shared" si="48"/>
        <v>Sistemas de navegación e comunicación</v>
      </c>
      <c r="Y1216" s="186" t="str">
        <f t="shared" si="48"/>
        <v>Desenvolvemento de software crítico</v>
      </c>
      <c r="Z1216" s="186"/>
      <c r="AA1216" s="186"/>
      <c r="AB1216" s="186"/>
      <c r="AC1216" s="186"/>
      <c r="AD1216" s="186"/>
      <c r="AE1216" s="186"/>
      <c r="AF1216" s="186"/>
      <c r="AG1216" s="180"/>
    </row>
    <row r="1217" spans="1:33" ht="19.5" customHeight="1" outlineLevel="1" thickBot="1" x14ac:dyDescent="0.45">
      <c r="A1217" s="207"/>
      <c r="B1217" s="205"/>
      <c r="C1217" s="183">
        <f>SUM(C1164,7)</f>
        <v>44634</v>
      </c>
      <c r="D1217" s="184"/>
      <c r="E1217" s="185"/>
      <c r="F1217" s="183">
        <f>SUM(C1217+1)</f>
        <v>44635</v>
      </c>
      <c r="G1217" s="184"/>
      <c r="H1217" s="185"/>
      <c r="I1217" s="183">
        <f>SUM(F1217+1)</f>
        <v>44636</v>
      </c>
      <c r="J1217" s="184"/>
      <c r="K1217" s="185"/>
      <c r="L1217" s="183">
        <f>SUM(I1217+1)</f>
        <v>44637</v>
      </c>
      <c r="M1217" s="184"/>
      <c r="N1217" s="185"/>
      <c r="O1217" s="183">
        <f>SUM(L1217+1)</f>
        <v>44638</v>
      </c>
      <c r="P1217" s="184"/>
      <c r="Q1217" s="185"/>
      <c r="S1217" s="11"/>
      <c r="T1217" s="190"/>
      <c r="U1217" s="187"/>
      <c r="V1217" s="187"/>
      <c r="W1217" s="187"/>
      <c r="X1217" s="187"/>
      <c r="Y1217" s="187"/>
      <c r="Z1217" s="187"/>
      <c r="AA1217" s="187"/>
      <c r="AB1217" s="187"/>
      <c r="AC1217" s="187"/>
      <c r="AD1217" s="187"/>
      <c r="AE1217" s="187"/>
      <c r="AF1217" s="187"/>
      <c r="AG1217" s="181"/>
    </row>
    <row r="1218" spans="1:33" ht="19.5" customHeight="1" outlineLevel="1" thickBot="1" x14ac:dyDescent="0.45">
      <c r="A1218" s="207"/>
      <c r="B1218" s="192" t="s">
        <v>7</v>
      </c>
      <c r="C1218" s="96"/>
      <c r="D1218" s="93"/>
      <c r="E1218" s="89"/>
      <c r="F1218" s="96"/>
      <c r="G1218" s="93"/>
      <c r="H1218" s="89"/>
      <c r="I1218" s="96"/>
      <c r="J1218" s="93"/>
      <c r="K1218" s="89"/>
      <c r="L1218" s="96"/>
      <c r="M1218" s="93"/>
      <c r="N1218" s="89"/>
      <c r="O1218" s="96"/>
      <c r="P1218" s="93"/>
      <c r="Q1218" s="89"/>
      <c r="S1218" s="11"/>
      <c r="T1218" s="190"/>
      <c r="U1218" s="187"/>
      <c r="V1218" s="187"/>
      <c r="W1218" s="187"/>
      <c r="X1218" s="187"/>
      <c r="Y1218" s="187"/>
      <c r="Z1218" s="187"/>
      <c r="AA1218" s="187"/>
      <c r="AB1218" s="187"/>
      <c r="AC1218" s="187"/>
      <c r="AD1218" s="187"/>
      <c r="AE1218" s="187"/>
      <c r="AF1218" s="187"/>
      <c r="AG1218" s="181"/>
    </row>
    <row r="1219" spans="1:33" ht="19.5" customHeight="1" outlineLevel="1" thickBot="1" x14ac:dyDescent="0.45">
      <c r="A1219" s="207"/>
      <c r="B1219" s="192"/>
      <c r="C1219" s="97"/>
      <c r="D1219" s="94"/>
      <c r="E1219" s="90"/>
      <c r="F1219" s="97"/>
      <c r="G1219" s="94"/>
      <c r="H1219" s="90"/>
      <c r="I1219" s="97"/>
      <c r="J1219" s="94"/>
      <c r="K1219" s="90"/>
      <c r="L1219" s="97"/>
      <c r="M1219" s="94"/>
      <c r="N1219" s="90"/>
      <c r="O1219" s="97"/>
      <c r="P1219" s="94"/>
      <c r="Q1219" s="90"/>
      <c r="S1219" s="11"/>
      <c r="T1219" s="190"/>
      <c r="U1219" s="187"/>
      <c r="V1219" s="187"/>
      <c r="W1219" s="187"/>
      <c r="X1219" s="187"/>
      <c r="Y1219" s="187"/>
      <c r="Z1219" s="187"/>
      <c r="AA1219" s="187"/>
      <c r="AB1219" s="187"/>
      <c r="AC1219" s="187"/>
      <c r="AD1219" s="187"/>
      <c r="AE1219" s="187"/>
      <c r="AF1219" s="187"/>
      <c r="AG1219" s="181"/>
    </row>
    <row r="1220" spans="1:33" ht="19.5" customHeight="1" outlineLevel="1" thickBot="1" x14ac:dyDescent="0.45">
      <c r="A1220" s="207"/>
      <c r="B1220" s="192"/>
      <c r="C1220" s="98"/>
      <c r="D1220" s="95"/>
      <c r="E1220" s="91"/>
      <c r="F1220" s="98"/>
      <c r="G1220" s="95"/>
      <c r="H1220" s="91"/>
      <c r="I1220" s="98"/>
      <c r="J1220" s="95"/>
      <c r="K1220" s="91"/>
      <c r="L1220" s="98"/>
      <c r="M1220" s="95"/>
      <c r="N1220" s="91"/>
      <c r="O1220" s="98"/>
      <c r="P1220" s="95"/>
      <c r="Q1220" s="91"/>
      <c r="S1220" s="11"/>
      <c r="T1220" s="190"/>
      <c r="U1220" s="187"/>
      <c r="V1220" s="187"/>
      <c r="W1220" s="187"/>
      <c r="X1220" s="187"/>
      <c r="Y1220" s="187"/>
      <c r="Z1220" s="187"/>
      <c r="AA1220" s="187"/>
      <c r="AB1220" s="187"/>
      <c r="AC1220" s="187"/>
      <c r="AD1220" s="187"/>
      <c r="AE1220" s="187"/>
      <c r="AF1220" s="187"/>
      <c r="AG1220" s="181"/>
    </row>
    <row r="1221" spans="1:33" ht="19.5" customHeight="1" outlineLevel="1" thickBot="1" x14ac:dyDescent="0.45">
      <c r="A1221" s="207"/>
      <c r="B1221" s="192"/>
      <c r="C1221" s="100"/>
      <c r="D1221" s="101"/>
      <c r="E1221" s="99"/>
      <c r="F1221" s="100"/>
      <c r="G1221" s="101"/>
      <c r="H1221" s="99"/>
      <c r="I1221" s="100"/>
      <c r="J1221" s="101"/>
      <c r="K1221" s="99"/>
      <c r="L1221" s="100"/>
      <c r="M1221" s="101"/>
      <c r="N1221" s="99"/>
      <c r="O1221" s="100"/>
      <c r="P1221" s="101"/>
      <c r="Q1221" s="99"/>
      <c r="S1221" s="11"/>
      <c r="T1221" s="190"/>
      <c r="U1221" s="187"/>
      <c r="V1221" s="187"/>
      <c r="W1221" s="187"/>
      <c r="X1221" s="187"/>
      <c r="Y1221" s="187"/>
      <c r="Z1221" s="187"/>
      <c r="AA1221" s="187"/>
      <c r="AB1221" s="187"/>
      <c r="AC1221" s="187"/>
      <c r="AD1221" s="187"/>
      <c r="AE1221" s="187"/>
      <c r="AF1221" s="187"/>
      <c r="AG1221" s="181"/>
    </row>
    <row r="1222" spans="1:33" ht="19.5" customHeight="1" outlineLevel="1" thickBot="1" x14ac:dyDescent="0.45">
      <c r="A1222" s="207"/>
      <c r="B1222" s="192" t="s">
        <v>8</v>
      </c>
      <c r="C1222" s="143"/>
      <c r="D1222" s="144"/>
      <c r="E1222" s="145"/>
      <c r="F1222" s="143"/>
      <c r="G1222" s="144"/>
      <c r="H1222" s="145"/>
      <c r="I1222" s="143"/>
      <c r="J1222" s="144"/>
      <c r="K1222" s="145"/>
      <c r="L1222" s="143"/>
      <c r="M1222" s="144"/>
      <c r="N1222" s="145"/>
      <c r="O1222" s="143"/>
      <c r="P1222" s="144"/>
      <c r="Q1222" s="145"/>
      <c r="S1222" s="11"/>
      <c r="T1222" s="190"/>
      <c r="U1222" s="187"/>
      <c r="V1222" s="187"/>
      <c r="W1222" s="187"/>
      <c r="X1222" s="187"/>
      <c r="Y1222" s="187"/>
      <c r="Z1222" s="187"/>
      <c r="AA1222" s="187"/>
      <c r="AB1222" s="187"/>
      <c r="AC1222" s="187"/>
      <c r="AD1222" s="187"/>
      <c r="AE1222" s="187"/>
      <c r="AF1222" s="187"/>
      <c r="AG1222" s="181"/>
    </row>
    <row r="1223" spans="1:33" ht="19.5" customHeight="1" outlineLevel="1" thickBot="1" x14ac:dyDescent="0.45">
      <c r="A1223" s="207"/>
      <c r="B1223" s="192"/>
      <c r="C1223" s="146"/>
      <c r="D1223" s="147"/>
      <c r="E1223" s="148"/>
      <c r="F1223" s="146"/>
      <c r="G1223" s="147"/>
      <c r="H1223" s="148"/>
      <c r="I1223" s="146"/>
      <c r="J1223" s="147"/>
      <c r="K1223" s="148"/>
      <c r="L1223" s="146"/>
      <c r="M1223" s="147"/>
      <c r="N1223" s="148"/>
      <c r="O1223" s="146"/>
      <c r="P1223" s="147"/>
      <c r="Q1223" s="148"/>
      <c r="S1223" s="11"/>
      <c r="T1223" s="190"/>
      <c r="U1223" s="187"/>
      <c r="V1223" s="187"/>
      <c r="W1223" s="187"/>
      <c r="X1223" s="187"/>
      <c r="Y1223" s="187"/>
      <c r="Z1223" s="187"/>
      <c r="AA1223" s="187"/>
      <c r="AB1223" s="187"/>
      <c r="AC1223" s="187"/>
      <c r="AD1223" s="187"/>
      <c r="AE1223" s="187"/>
      <c r="AF1223" s="187"/>
      <c r="AG1223" s="181"/>
    </row>
    <row r="1224" spans="1:33" ht="19.5" customHeight="1" outlineLevel="1" thickBot="1" x14ac:dyDescent="0.4">
      <c r="A1224" s="207"/>
      <c r="B1224" s="192"/>
      <c r="C1224" s="146"/>
      <c r="D1224" s="147"/>
      <c r="E1224" s="148"/>
      <c r="F1224" s="146"/>
      <c r="G1224" s="147"/>
      <c r="H1224" s="148"/>
      <c r="I1224" s="146"/>
      <c r="J1224" s="147"/>
      <c r="K1224" s="148"/>
      <c r="L1224" s="146"/>
      <c r="M1224" s="147"/>
      <c r="N1224" s="148"/>
      <c r="O1224" s="146"/>
      <c r="P1224" s="147"/>
      <c r="Q1224" s="148"/>
      <c r="T1224" s="190"/>
      <c r="U1224" s="187"/>
      <c r="V1224" s="187"/>
      <c r="W1224" s="187"/>
      <c r="X1224" s="187"/>
      <c r="Y1224" s="187"/>
      <c r="Z1224" s="187"/>
      <c r="AA1224" s="187"/>
      <c r="AB1224" s="187"/>
      <c r="AC1224" s="187"/>
      <c r="AD1224" s="187"/>
      <c r="AE1224" s="187"/>
      <c r="AF1224" s="187"/>
      <c r="AG1224" s="181"/>
    </row>
    <row r="1225" spans="1:33" ht="19.5" customHeight="1" outlineLevel="1" thickBot="1" x14ac:dyDescent="0.45">
      <c r="A1225" s="207"/>
      <c r="B1225" s="192"/>
      <c r="C1225" s="140"/>
      <c r="D1225" s="141"/>
      <c r="E1225" s="142"/>
      <c r="F1225" s="140"/>
      <c r="G1225" s="141"/>
      <c r="H1225" s="142"/>
      <c r="I1225" s="140"/>
      <c r="J1225" s="141"/>
      <c r="K1225" s="142"/>
      <c r="L1225" s="140"/>
      <c r="M1225" s="141"/>
      <c r="N1225" s="142"/>
      <c r="O1225" s="140"/>
      <c r="P1225" s="141"/>
      <c r="Q1225" s="142"/>
      <c r="S1225" s="11"/>
      <c r="T1225" s="190"/>
      <c r="U1225" s="187"/>
      <c r="V1225" s="187"/>
      <c r="W1225" s="187"/>
      <c r="X1225" s="187"/>
      <c r="Y1225" s="187"/>
      <c r="Z1225" s="187"/>
      <c r="AA1225" s="187"/>
      <c r="AB1225" s="187"/>
      <c r="AC1225" s="187"/>
      <c r="AD1225" s="187"/>
      <c r="AE1225" s="187"/>
      <c r="AF1225" s="187"/>
      <c r="AG1225" s="181"/>
    </row>
    <row r="1226" spans="1:33" ht="19.5" customHeight="1" outlineLevel="1" thickBot="1" x14ac:dyDescent="0.45">
      <c r="A1226" s="207"/>
      <c r="B1226" s="209" t="s">
        <v>9</v>
      </c>
      <c r="C1226" s="151"/>
      <c r="D1226" s="152"/>
      <c r="E1226" s="153"/>
      <c r="F1226" s="151"/>
      <c r="G1226" s="152"/>
      <c r="H1226" s="153"/>
      <c r="I1226" s="151"/>
      <c r="J1226" s="152"/>
      <c r="K1226" s="153"/>
      <c r="L1226" s="151"/>
      <c r="M1226" s="152"/>
      <c r="N1226" s="153"/>
      <c r="O1226" s="151"/>
      <c r="P1226" s="152"/>
      <c r="Q1226" s="153"/>
      <c r="S1226" s="11"/>
      <c r="T1226" s="190"/>
      <c r="U1226" s="187"/>
      <c r="V1226" s="187"/>
      <c r="W1226" s="187"/>
      <c r="X1226" s="187"/>
      <c r="Y1226" s="187"/>
      <c r="Z1226" s="187"/>
      <c r="AA1226" s="187"/>
      <c r="AB1226" s="187"/>
      <c r="AC1226" s="187"/>
      <c r="AD1226" s="187"/>
      <c r="AE1226" s="187"/>
      <c r="AF1226" s="187"/>
      <c r="AG1226" s="181"/>
    </row>
    <row r="1227" spans="1:33" ht="19.5" customHeight="1" outlineLevel="1" thickBot="1" x14ac:dyDescent="0.45">
      <c r="A1227" s="207"/>
      <c r="B1227" s="209"/>
      <c r="C1227" s="146"/>
      <c r="D1227" s="147"/>
      <c r="E1227" s="148"/>
      <c r="F1227" s="146"/>
      <c r="G1227" s="147"/>
      <c r="H1227" s="148"/>
      <c r="I1227" s="146"/>
      <c r="J1227" s="147"/>
      <c r="K1227" s="148"/>
      <c r="L1227" s="146"/>
      <c r="M1227" s="147"/>
      <c r="N1227" s="148"/>
      <c r="O1227" s="146"/>
      <c r="P1227" s="147"/>
      <c r="Q1227" s="148"/>
      <c r="S1227" s="11"/>
      <c r="T1227" s="190"/>
      <c r="U1227" s="187"/>
      <c r="V1227" s="187"/>
      <c r="W1227" s="187"/>
      <c r="X1227" s="187"/>
      <c r="Y1227" s="187"/>
      <c r="Z1227" s="187"/>
      <c r="AA1227" s="187"/>
      <c r="AB1227" s="187"/>
      <c r="AC1227" s="187"/>
      <c r="AD1227" s="187"/>
      <c r="AE1227" s="187"/>
      <c r="AF1227" s="187"/>
      <c r="AG1227" s="181"/>
    </row>
    <row r="1228" spans="1:33" ht="19.5" customHeight="1" outlineLevel="1" thickBot="1" x14ac:dyDescent="0.45">
      <c r="A1228" s="207"/>
      <c r="B1228" s="209"/>
      <c r="C1228" s="146"/>
      <c r="D1228" s="147"/>
      <c r="E1228" s="148"/>
      <c r="F1228" s="146"/>
      <c r="G1228" s="147"/>
      <c r="H1228" s="148"/>
      <c r="I1228" s="146"/>
      <c r="J1228" s="147"/>
      <c r="K1228" s="148"/>
      <c r="L1228" s="146"/>
      <c r="M1228" s="147"/>
      <c r="N1228" s="148"/>
      <c r="O1228" s="146"/>
      <c r="P1228" s="147"/>
      <c r="Q1228" s="148"/>
      <c r="S1228" s="32"/>
      <c r="T1228" s="190"/>
      <c r="U1228" s="187"/>
      <c r="V1228" s="187"/>
      <c r="W1228" s="187"/>
      <c r="X1228" s="187"/>
      <c r="Y1228" s="187"/>
      <c r="Z1228" s="187"/>
      <c r="AA1228" s="187"/>
      <c r="AB1228" s="187"/>
      <c r="AC1228" s="187"/>
      <c r="AD1228" s="187"/>
      <c r="AE1228" s="187"/>
      <c r="AF1228" s="187"/>
      <c r="AG1228" s="181"/>
    </row>
    <row r="1229" spans="1:33" ht="19.5" customHeight="1" outlineLevel="1" thickBot="1" x14ac:dyDescent="0.45">
      <c r="A1229" s="207"/>
      <c r="B1229" s="209"/>
      <c r="C1229" s="140"/>
      <c r="D1229" s="141"/>
      <c r="E1229" s="142"/>
      <c r="F1229" s="140"/>
      <c r="G1229" s="141"/>
      <c r="H1229" s="142"/>
      <c r="I1229" s="140"/>
      <c r="J1229" s="141"/>
      <c r="K1229" s="142"/>
      <c r="L1229" s="140"/>
      <c r="M1229" s="141"/>
      <c r="N1229" s="142"/>
      <c r="O1229" s="140"/>
      <c r="P1229" s="141"/>
      <c r="Q1229" s="142"/>
      <c r="S1229" s="10" t="s">
        <v>47</v>
      </c>
      <c r="T1229" s="191"/>
      <c r="U1229" s="188"/>
      <c r="V1229" s="188"/>
      <c r="W1229" s="188"/>
      <c r="X1229" s="188"/>
      <c r="Y1229" s="188"/>
      <c r="Z1229" s="188"/>
      <c r="AA1229" s="188"/>
      <c r="AB1229" s="188"/>
      <c r="AC1229" s="188"/>
      <c r="AD1229" s="188"/>
      <c r="AE1229" s="188"/>
      <c r="AF1229" s="188"/>
      <c r="AG1229" s="182"/>
    </row>
    <row r="1230" spans="1:33" ht="19.5" customHeight="1" outlineLevel="1" thickBot="1" x14ac:dyDescent="0.4">
      <c r="A1230" s="207"/>
      <c r="B1230" s="209" t="s">
        <v>10</v>
      </c>
      <c r="C1230" s="143"/>
      <c r="D1230" s="144"/>
      <c r="E1230" s="145"/>
      <c r="F1230" s="143"/>
      <c r="G1230" s="144"/>
      <c r="H1230" s="145"/>
      <c r="I1230" s="143"/>
      <c r="J1230" s="144"/>
      <c r="K1230" s="145"/>
      <c r="L1230" s="143"/>
      <c r="M1230" s="144"/>
      <c r="N1230" s="145"/>
      <c r="O1230" s="143"/>
      <c r="P1230" s="144"/>
      <c r="Q1230" s="145"/>
      <c r="S1230" s="8" t="s">
        <v>40</v>
      </c>
      <c r="T1230" s="33">
        <v>0</v>
      </c>
      <c r="U1230" s="34">
        <v>0</v>
      </c>
      <c r="V1230" s="34">
        <v>0</v>
      </c>
      <c r="W1230" s="34">
        <v>0</v>
      </c>
      <c r="X1230" s="34">
        <v>0</v>
      </c>
      <c r="Y1230" s="34">
        <v>0</v>
      </c>
      <c r="Z1230" s="106">
        <v>3</v>
      </c>
      <c r="AA1230" s="106">
        <v>2</v>
      </c>
      <c r="AB1230" s="106">
        <v>0</v>
      </c>
      <c r="AC1230" s="106">
        <v>0</v>
      </c>
      <c r="AD1230" s="106">
        <v>0</v>
      </c>
      <c r="AE1230" s="106">
        <v>0</v>
      </c>
      <c r="AF1230" s="106">
        <v>0</v>
      </c>
      <c r="AG1230" s="107">
        <v>0</v>
      </c>
    </row>
    <row r="1231" spans="1:33" ht="19.5" customHeight="1" outlineLevel="1" thickBot="1" x14ac:dyDescent="0.4">
      <c r="A1231" s="207"/>
      <c r="B1231" s="209"/>
      <c r="C1231" s="154"/>
      <c r="D1231" s="147"/>
      <c r="E1231" s="148"/>
      <c r="F1231" s="154"/>
      <c r="G1231" s="147"/>
      <c r="H1231" s="148"/>
      <c r="I1231" s="154"/>
      <c r="J1231" s="147"/>
      <c r="K1231" s="148"/>
      <c r="L1231" s="154"/>
      <c r="M1231" s="147"/>
      <c r="N1231" s="148"/>
      <c r="O1231" s="154"/>
      <c r="P1231" s="147"/>
      <c r="Q1231" s="148"/>
      <c r="S1231" s="8" t="s">
        <v>45</v>
      </c>
      <c r="T1231" s="36">
        <v>0</v>
      </c>
      <c r="U1231" s="37">
        <v>0</v>
      </c>
      <c r="V1231" s="37">
        <v>0</v>
      </c>
      <c r="W1231" s="37">
        <v>0</v>
      </c>
      <c r="X1231" s="37">
        <v>0</v>
      </c>
      <c r="Y1231" s="37">
        <v>0</v>
      </c>
      <c r="Z1231" s="108">
        <v>2</v>
      </c>
      <c r="AA1231" s="108">
        <v>2</v>
      </c>
      <c r="AB1231" s="108">
        <v>0</v>
      </c>
      <c r="AC1231" s="108">
        <v>0</v>
      </c>
      <c r="AD1231" s="108">
        <v>0</v>
      </c>
      <c r="AE1231" s="108">
        <v>0</v>
      </c>
      <c r="AF1231" s="108">
        <v>0</v>
      </c>
      <c r="AG1231" s="109">
        <v>0</v>
      </c>
    </row>
    <row r="1232" spans="1:33" ht="19.5" customHeight="1" outlineLevel="1" thickBot="1" x14ac:dyDescent="0.4">
      <c r="A1232" s="207"/>
      <c r="B1232" s="209"/>
      <c r="C1232" s="155"/>
      <c r="D1232" s="147"/>
      <c r="E1232" s="148"/>
      <c r="F1232" s="155"/>
      <c r="G1232" s="147"/>
      <c r="H1232" s="148"/>
      <c r="I1232" s="155"/>
      <c r="J1232" s="147"/>
      <c r="K1232" s="148"/>
      <c r="L1232" s="155"/>
      <c r="M1232" s="147"/>
      <c r="N1232" s="148"/>
      <c r="O1232" s="155"/>
      <c r="P1232" s="147"/>
      <c r="Q1232" s="148"/>
      <c r="S1232" s="8" t="s">
        <v>46</v>
      </c>
      <c r="T1232" s="36">
        <v>0</v>
      </c>
      <c r="U1232" s="37">
        <v>0</v>
      </c>
      <c r="V1232" s="37">
        <v>0</v>
      </c>
      <c r="W1232" s="37">
        <v>0</v>
      </c>
      <c r="X1232" s="37">
        <v>0</v>
      </c>
      <c r="Y1232" s="37">
        <v>0</v>
      </c>
      <c r="Z1232" s="108">
        <v>0</v>
      </c>
      <c r="AA1232" s="108">
        <v>0</v>
      </c>
      <c r="AB1232" s="108">
        <v>0</v>
      </c>
      <c r="AC1232" s="108">
        <v>0</v>
      </c>
      <c r="AD1232" s="108">
        <v>0</v>
      </c>
      <c r="AE1232" s="108">
        <v>0</v>
      </c>
      <c r="AF1232" s="108">
        <v>0</v>
      </c>
      <c r="AG1232" s="109">
        <v>0</v>
      </c>
    </row>
    <row r="1233" spans="1:33" ht="19.5" customHeight="1" outlineLevel="1" thickBot="1" x14ac:dyDescent="0.4">
      <c r="A1233" s="207"/>
      <c r="B1233" s="209"/>
      <c r="C1233" s="140"/>
      <c r="D1233" s="141"/>
      <c r="E1233" s="142"/>
      <c r="F1233" s="140"/>
      <c r="G1233" s="141"/>
      <c r="H1233" s="142"/>
      <c r="I1233" s="140"/>
      <c r="J1233" s="141"/>
      <c r="K1233" s="142"/>
      <c r="L1233" s="140"/>
      <c r="M1233" s="141"/>
      <c r="N1233" s="142"/>
      <c r="O1233" s="140"/>
      <c r="P1233" s="141"/>
      <c r="Q1233" s="142"/>
      <c r="S1233" s="8" t="s">
        <v>50</v>
      </c>
      <c r="T1233" s="36">
        <v>0</v>
      </c>
      <c r="U1233" s="37">
        <v>0</v>
      </c>
      <c r="V1233" s="37">
        <v>0</v>
      </c>
      <c r="W1233" s="37">
        <v>0</v>
      </c>
      <c r="X1233" s="37">
        <v>0</v>
      </c>
      <c r="Y1233" s="37">
        <v>0</v>
      </c>
      <c r="Z1233" s="108">
        <v>0</v>
      </c>
      <c r="AA1233" s="108">
        <v>0</v>
      </c>
      <c r="AB1233" s="108">
        <v>0</v>
      </c>
      <c r="AC1233" s="108">
        <v>0</v>
      </c>
      <c r="AD1233" s="108">
        <v>0</v>
      </c>
      <c r="AE1233" s="108">
        <v>0</v>
      </c>
      <c r="AF1233" s="108">
        <v>0</v>
      </c>
      <c r="AG1233" s="109">
        <v>0</v>
      </c>
    </row>
    <row r="1234" spans="1:33" ht="19.5" customHeight="1" outlineLevel="1" thickBot="1" x14ac:dyDescent="0.4">
      <c r="A1234" s="207"/>
      <c r="B1234" s="192" t="s">
        <v>11</v>
      </c>
      <c r="C1234" s="151"/>
      <c r="D1234" s="152"/>
      <c r="E1234" s="153"/>
      <c r="F1234" s="151"/>
      <c r="G1234" s="152"/>
      <c r="H1234" s="153"/>
      <c r="I1234" s="151"/>
      <c r="J1234" s="152"/>
      <c r="K1234" s="153"/>
      <c r="L1234" s="151"/>
      <c r="M1234" s="152"/>
      <c r="N1234" s="153"/>
      <c r="O1234" s="151"/>
      <c r="P1234" s="152"/>
      <c r="Q1234" s="153"/>
      <c r="S1234" s="8" t="s">
        <v>48</v>
      </c>
      <c r="T1234" s="36">
        <v>0</v>
      </c>
      <c r="U1234" s="37">
        <v>0</v>
      </c>
      <c r="V1234" s="37">
        <v>0</v>
      </c>
      <c r="W1234" s="37">
        <v>0</v>
      </c>
      <c r="X1234" s="37">
        <v>0</v>
      </c>
      <c r="Y1234" s="37">
        <v>0</v>
      </c>
      <c r="Z1234" s="108">
        <v>0</v>
      </c>
      <c r="AA1234" s="108">
        <v>0</v>
      </c>
      <c r="AB1234" s="108">
        <v>0</v>
      </c>
      <c r="AC1234" s="108">
        <v>0</v>
      </c>
      <c r="AD1234" s="108">
        <v>0</v>
      </c>
      <c r="AE1234" s="108">
        <v>0</v>
      </c>
      <c r="AF1234" s="108">
        <v>0</v>
      </c>
      <c r="AG1234" s="109">
        <v>0</v>
      </c>
    </row>
    <row r="1235" spans="1:33" ht="19.5" customHeight="1" outlineLevel="1" thickBot="1" x14ac:dyDescent="0.4">
      <c r="A1235" s="207"/>
      <c r="B1235" s="192"/>
      <c r="C1235" s="146"/>
      <c r="D1235" s="147"/>
      <c r="E1235" s="148"/>
      <c r="F1235" s="146"/>
      <c r="G1235" s="147"/>
      <c r="H1235" s="148"/>
      <c r="I1235" s="146"/>
      <c r="J1235" s="147"/>
      <c r="K1235" s="148"/>
      <c r="L1235" s="146"/>
      <c r="M1235" s="147"/>
      <c r="N1235" s="148"/>
      <c r="O1235" s="146"/>
      <c r="P1235" s="147"/>
      <c r="Q1235" s="148"/>
      <c r="S1235" s="8" t="s">
        <v>6</v>
      </c>
      <c r="T1235" s="39">
        <v>0</v>
      </c>
      <c r="U1235" s="40">
        <v>0</v>
      </c>
      <c r="V1235" s="40">
        <v>0</v>
      </c>
      <c r="W1235" s="40">
        <v>0</v>
      </c>
      <c r="X1235" s="40">
        <v>0</v>
      </c>
      <c r="Y1235" s="40">
        <v>0</v>
      </c>
      <c r="Z1235" s="110">
        <v>0</v>
      </c>
      <c r="AA1235" s="110">
        <v>0</v>
      </c>
      <c r="AB1235" s="110">
        <v>0</v>
      </c>
      <c r="AC1235" s="110">
        <v>0</v>
      </c>
      <c r="AD1235" s="110">
        <v>0</v>
      </c>
      <c r="AE1235" s="110">
        <v>0</v>
      </c>
      <c r="AF1235" s="110">
        <v>0</v>
      </c>
      <c r="AG1235" s="111">
        <v>0</v>
      </c>
    </row>
    <row r="1236" spans="1:33" ht="19.5" customHeight="1" outlineLevel="1" thickBot="1" x14ac:dyDescent="0.4">
      <c r="A1236" s="207"/>
      <c r="B1236" s="192"/>
      <c r="C1236" s="146"/>
      <c r="D1236" s="147"/>
      <c r="E1236" s="148"/>
      <c r="F1236" s="146"/>
      <c r="G1236" s="147"/>
      <c r="H1236" s="148"/>
      <c r="I1236" s="146"/>
      <c r="J1236" s="147"/>
      <c r="K1236" s="148"/>
      <c r="L1236" s="146"/>
      <c r="M1236" s="147"/>
      <c r="N1236" s="148"/>
      <c r="O1236" s="146"/>
      <c r="P1236" s="147"/>
      <c r="Q1236" s="148"/>
      <c r="Z1236" s="28"/>
      <c r="AA1236" s="28"/>
      <c r="AB1236" s="28"/>
      <c r="AC1236" s="28"/>
      <c r="AD1236" s="28"/>
      <c r="AE1236" s="28"/>
      <c r="AF1236" s="28"/>
      <c r="AG1236" s="28"/>
    </row>
    <row r="1237" spans="1:33" ht="19.5" customHeight="1" outlineLevel="1" thickBot="1" x14ac:dyDescent="0.4">
      <c r="A1237" s="207"/>
      <c r="B1237" s="200"/>
      <c r="C1237" s="140"/>
      <c r="D1237" s="141"/>
      <c r="E1237" s="142"/>
      <c r="F1237" s="140"/>
      <c r="G1237" s="141"/>
      <c r="H1237" s="142"/>
      <c r="I1237" s="140"/>
      <c r="J1237" s="141"/>
      <c r="K1237" s="142"/>
      <c r="L1237" s="140"/>
      <c r="M1237" s="141"/>
      <c r="N1237" s="142"/>
      <c r="O1237" s="140"/>
      <c r="P1237" s="141"/>
      <c r="Q1237" s="142"/>
      <c r="S1237" s="8" t="s">
        <v>44</v>
      </c>
      <c r="T1237" s="42">
        <f t="shared" ref="T1237:AG1237" si="49">SUM(T1230:T1234)</f>
        <v>0</v>
      </c>
      <c r="U1237" s="43">
        <f t="shared" si="49"/>
        <v>0</v>
      </c>
      <c r="V1237" s="43">
        <f t="shared" si="49"/>
        <v>0</v>
      </c>
      <c r="W1237" s="43">
        <f t="shared" si="49"/>
        <v>0</v>
      </c>
      <c r="X1237" s="43">
        <f t="shared" si="49"/>
        <v>0</v>
      </c>
      <c r="Y1237" s="43">
        <f t="shared" si="49"/>
        <v>0</v>
      </c>
      <c r="Z1237" s="112">
        <f t="shared" si="49"/>
        <v>5</v>
      </c>
      <c r="AA1237" s="112">
        <f t="shared" si="49"/>
        <v>4</v>
      </c>
      <c r="AB1237" s="112">
        <f t="shared" si="49"/>
        <v>0</v>
      </c>
      <c r="AC1237" s="112">
        <f t="shared" si="49"/>
        <v>0</v>
      </c>
      <c r="AD1237" s="112">
        <f t="shared" si="49"/>
        <v>0</v>
      </c>
      <c r="AE1237" s="112">
        <f t="shared" si="49"/>
        <v>0</v>
      </c>
      <c r="AF1237" s="112">
        <f t="shared" si="49"/>
        <v>0</v>
      </c>
      <c r="AG1237" s="112">
        <f t="shared" si="49"/>
        <v>0</v>
      </c>
    </row>
    <row r="1238" spans="1:33" ht="19.5" customHeight="1" outlineLevel="1" thickBot="1" x14ac:dyDescent="0.4">
      <c r="A1238" s="207"/>
      <c r="B1238" s="194" t="s">
        <v>67</v>
      </c>
      <c r="C1238" s="143"/>
      <c r="D1238" s="144"/>
      <c r="E1238" s="145"/>
      <c r="F1238" s="143"/>
      <c r="G1238" s="144"/>
      <c r="H1238" s="145"/>
      <c r="I1238" s="143"/>
      <c r="J1238" s="144"/>
      <c r="K1238" s="145"/>
      <c r="L1238" s="143"/>
      <c r="M1238" s="144"/>
      <c r="N1238" s="145"/>
      <c r="O1238" s="143"/>
      <c r="P1238" s="144"/>
      <c r="Q1238" s="145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</row>
    <row r="1239" spans="1:33" ht="19.5" customHeight="1" outlineLevel="1" thickBot="1" x14ac:dyDescent="0.4">
      <c r="A1239" s="207"/>
      <c r="B1239" s="195"/>
      <c r="C1239" s="154"/>
      <c r="D1239" s="147"/>
      <c r="E1239" s="148"/>
      <c r="F1239" s="154"/>
      <c r="G1239" s="147"/>
      <c r="H1239" s="148"/>
      <c r="I1239" s="154"/>
      <c r="J1239" s="147"/>
      <c r="K1239" s="148"/>
      <c r="L1239" s="154"/>
      <c r="M1239" s="147"/>
      <c r="N1239" s="148"/>
      <c r="O1239" s="154"/>
      <c r="P1239" s="147"/>
      <c r="Q1239" s="148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</row>
    <row r="1240" spans="1:33" ht="19.5" customHeight="1" outlineLevel="1" thickBot="1" x14ac:dyDescent="0.4">
      <c r="A1240" s="207"/>
      <c r="B1240" s="195"/>
      <c r="C1240" s="155"/>
      <c r="D1240" s="147"/>
      <c r="E1240" s="148"/>
      <c r="F1240" s="155"/>
      <c r="G1240" s="147"/>
      <c r="H1240" s="148"/>
      <c r="I1240" s="155"/>
      <c r="J1240" s="147"/>
      <c r="K1240" s="148"/>
      <c r="L1240" s="155"/>
      <c r="M1240" s="147"/>
      <c r="N1240" s="148"/>
      <c r="O1240" s="155"/>
      <c r="P1240" s="147"/>
      <c r="Q1240" s="148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</row>
    <row r="1241" spans="1:33" ht="19.5" customHeight="1" outlineLevel="1" thickBot="1" x14ac:dyDescent="0.4">
      <c r="A1241" s="207"/>
      <c r="B1241" s="196"/>
      <c r="C1241" s="140"/>
      <c r="D1241" s="141"/>
      <c r="E1241" s="142"/>
      <c r="F1241" s="140"/>
      <c r="G1241" s="141"/>
      <c r="H1241" s="142"/>
      <c r="I1241" s="140"/>
      <c r="J1241" s="141"/>
      <c r="K1241" s="142"/>
      <c r="L1241" s="140"/>
      <c r="M1241" s="141"/>
      <c r="N1241" s="142"/>
      <c r="O1241" s="140"/>
      <c r="P1241" s="141"/>
      <c r="Q1241" s="142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</row>
    <row r="1242" spans="1:33" ht="19.5" customHeight="1" outlineLevel="1" thickBot="1" x14ac:dyDescent="0.4">
      <c r="A1242" s="207"/>
      <c r="B1242" s="73"/>
      <c r="C1242" s="83"/>
      <c r="D1242" s="83"/>
      <c r="E1242" s="84"/>
      <c r="F1242" s="102"/>
      <c r="G1242" s="83"/>
      <c r="H1242" s="84"/>
      <c r="I1242" s="85"/>
      <c r="J1242" s="86"/>
      <c r="K1242" s="86"/>
      <c r="L1242" s="86"/>
      <c r="M1242" s="86"/>
      <c r="N1242" s="86"/>
      <c r="O1242" s="83"/>
      <c r="P1242" s="83"/>
      <c r="Q1242" s="84"/>
    </row>
    <row r="1243" spans="1:33" ht="19.5" customHeight="1" outlineLevel="1" thickBot="1" x14ac:dyDescent="0.4">
      <c r="A1243" s="207"/>
      <c r="B1243" s="194" t="s">
        <v>68</v>
      </c>
      <c r="C1243" s="96"/>
      <c r="D1243" s="93"/>
      <c r="E1243" s="89"/>
      <c r="F1243" s="96"/>
      <c r="G1243" s="93"/>
      <c r="H1243" s="89"/>
      <c r="I1243" s="96"/>
      <c r="J1243" s="93"/>
      <c r="K1243" s="89"/>
      <c r="L1243" s="96"/>
      <c r="M1243" s="93"/>
      <c r="N1243" s="89"/>
      <c r="O1243" s="96"/>
      <c r="P1243" s="93"/>
      <c r="Q1243" s="89"/>
    </row>
    <row r="1244" spans="1:33" ht="19.5" customHeight="1" outlineLevel="1" thickBot="1" x14ac:dyDescent="0.4">
      <c r="A1244" s="207"/>
      <c r="B1244" s="195"/>
      <c r="C1244" s="97"/>
      <c r="D1244" s="94"/>
      <c r="E1244" s="90"/>
      <c r="F1244" s="97"/>
      <c r="G1244" s="94"/>
      <c r="H1244" s="90"/>
      <c r="I1244" s="97"/>
      <c r="J1244" s="94"/>
      <c r="K1244" s="90"/>
      <c r="L1244" s="97"/>
      <c r="M1244" s="94"/>
      <c r="N1244" s="90"/>
      <c r="O1244" s="97"/>
      <c r="P1244" s="94"/>
      <c r="Q1244" s="90"/>
    </row>
    <row r="1245" spans="1:33" ht="19.5" customHeight="1" outlineLevel="1" thickBot="1" x14ac:dyDescent="0.4">
      <c r="A1245" s="207"/>
      <c r="B1245" s="195"/>
      <c r="C1245" s="98"/>
      <c r="D1245" s="95"/>
      <c r="E1245" s="91"/>
      <c r="F1245" s="98"/>
      <c r="G1245" s="95"/>
      <c r="H1245" s="91"/>
      <c r="I1245" s="98"/>
      <c r="J1245" s="95"/>
      <c r="K1245" s="91"/>
      <c r="L1245" s="98"/>
      <c r="M1245" s="95"/>
      <c r="N1245" s="91"/>
      <c r="O1245" s="98"/>
      <c r="P1245" s="95"/>
      <c r="Q1245" s="91"/>
    </row>
    <row r="1246" spans="1:33" ht="19.5" customHeight="1" outlineLevel="1" thickBot="1" x14ac:dyDescent="0.4">
      <c r="A1246" s="207"/>
      <c r="B1246" s="196"/>
      <c r="C1246" s="100"/>
      <c r="D1246" s="101"/>
      <c r="E1246" s="99"/>
      <c r="F1246" s="100"/>
      <c r="G1246" s="101"/>
      <c r="H1246" s="99"/>
      <c r="I1246" s="100"/>
      <c r="J1246" s="101"/>
      <c r="K1246" s="99"/>
      <c r="L1246" s="100"/>
      <c r="M1246" s="101"/>
      <c r="N1246" s="99"/>
      <c r="O1246" s="100"/>
      <c r="P1246" s="101"/>
      <c r="Q1246" s="99"/>
    </row>
    <row r="1247" spans="1:33" ht="19.5" customHeight="1" outlineLevel="1" thickBot="1" x14ac:dyDescent="0.4">
      <c r="A1247" s="207"/>
      <c r="B1247" s="193" t="s">
        <v>12</v>
      </c>
      <c r="C1247" s="143"/>
      <c r="D1247" s="144"/>
      <c r="E1247" s="145"/>
      <c r="F1247" s="158" t="s">
        <v>171</v>
      </c>
      <c r="G1247" s="144"/>
      <c r="H1247" s="145"/>
      <c r="I1247" s="158" t="s">
        <v>173</v>
      </c>
      <c r="J1247" s="144"/>
      <c r="K1247" s="145"/>
      <c r="L1247" s="158" t="s">
        <v>171</v>
      </c>
      <c r="M1247" s="144"/>
      <c r="N1247" s="145"/>
      <c r="O1247" s="143"/>
      <c r="P1247" s="144"/>
      <c r="Q1247" s="145"/>
    </row>
    <row r="1248" spans="1:33" ht="19.5" customHeight="1" outlineLevel="1" thickBot="1" x14ac:dyDescent="0.4">
      <c r="A1248" s="207"/>
      <c r="B1248" s="192"/>
      <c r="C1248" s="146"/>
      <c r="D1248" s="147"/>
      <c r="E1248" s="148"/>
      <c r="F1248" s="159"/>
      <c r="G1248" s="147"/>
      <c r="H1248" s="148"/>
      <c r="I1248" s="159"/>
      <c r="J1248" s="147"/>
      <c r="K1248" s="148"/>
      <c r="L1248" s="159"/>
      <c r="M1248" s="147"/>
      <c r="N1248" s="148"/>
      <c r="O1248" s="146"/>
      <c r="P1248" s="147"/>
      <c r="Q1248" s="148"/>
    </row>
    <row r="1249" spans="1:17" ht="19.5" customHeight="1" outlineLevel="1" thickBot="1" x14ac:dyDescent="0.4">
      <c r="A1249" s="207"/>
      <c r="B1249" s="192"/>
      <c r="C1249" s="146"/>
      <c r="D1249" s="147"/>
      <c r="E1249" s="148"/>
      <c r="F1249" s="160"/>
      <c r="G1249" s="147"/>
      <c r="H1249" s="148"/>
      <c r="I1249" s="160"/>
      <c r="J1249" s="147"/>
      <c r="K1249" s="148"/>
      <c r="L1249" s="160"/>
      <c r="M1249" s="147"/>
      <c r="N1249" s="148"/>
      <c r="O1249" s="146"/>
      <c r="P1249" s="147"/>
      <c r="Q1249" s="148"/>
    </row>
    <row r="1250" spans="1:17" ht="19.5" customHeight="1" outlineLevel="1" thickBot="1" x14ac:dyDescent="0.4">
      <c r="A1250" s="207"/>
      <c r="B1250" s="192"/>
      <c r="C1250" s="140"/>
      <c r="D1250" s="141"/>
      <c r="E1250" s="142"/>
      <c r="F1250" s="164"/>
      <c r="G1250" s="141"/>
      <c r="H1250" s="142"/>
      <c r="I1250" s="164"/>
      <c r="J1250" s="141"/>
      <c r="K1250" s="142"/>
      <c r="L1250" s="164"/>
      <c r="M1250" s="141"/>
      <c r="N1250" s="142"/>
      <c r="O1250" s="140"/>
      <c r="P1250" s="141"/>
      <c r="Q1250" s="142"/>
    </row>
    <row r="1251" spans="1:17" ht="19.5" customHeight="1" outlineLevel="1" thickBot="1" x14ac:dyDescent="0.4">
      <c r="A1251" s="207"/>
      <c r="B1251" s="192" t="s">
        <v>13</v>
      </c>
      <c r="C1251" s="151"/>
      <c r="D1251" s="152"/>
      <c r="E1251" s="153"/>
      <c r="F1251" s="151"/>
      <c r="G1251" s="152"/>
      <c r="H1251" s="153"/>
      <c r="I1251" s="151"/>
      <c r="J1251" s="152"/>
      <c r="K1251" s="153"/>
      <c r="L1251" s="151"/>
      <c r="M1251" s="152"/>
      <c r="N1251" s="153"/>
      <c r="O1251" s="151"/>
      <c r="P1251" s="152"/>
      <c r="Q1251" s="153"/>
    </row>
    <row r="1252" spans="1:17" ht="19.5" customHeight="1" outlineLevel="1" thickBot="1" x14ac:dyDescent="0.4">
      <c r="A1252" s="207"/>
      <c r="B1252" s="192"/>
      <c r="C1252" s="146"/>
      <c r="D1252" s="147"/>
      <c r="E1252" s="148"/>
      <c r="F1252" s="146"/>
      <c r="G1252" s="147"/>
      <c r="H1252" s="148"/>
      <c r="I1252" s="146"/>
      <c r="J1252" s="147"/>
      <c r="K1252" s="148"/>
      <c r="L1252" s="146"/>
      <c r="M1252" s="147"/>
      <c r="N1252" s="148"/>
      <c r="O1252" s="146"/>
      <c r="P1252" s="147"/>
      <c r="Q1252" s="148"/>
    </row>
    <row r="1253" spans="1:17" ht="19.5" customHeight="1" outlineLevel="1" thickBot="1" x14ac:dyDescent="0.4">
      <c r="A1253" s="207"/>
      <c r="B1253" s="192"/>
      <c r="C1253" s="146"/>
      <c r="D1253" s="147"/>
      <c r="E1253" s="148"/>
      <c r="F1253" s="146"/>
      <c r="G1253" s="147"/>
      <c r="H1253" s="148"/>
      <c r="I1253" s="146"/>
      <c r="J1253" s="147"/>
      <c r="K1253" s="148"/>
      <c r="L1253" s="146"/>
      <c r="M1253" s="147"/>
      <c r="N1253" s="148"/>
      <c r="O1253" s="146"/>
      <c r="P1253" s="147"/>
      <c r="Q1253" s="148"/>
    </row>
    <row r="1254" spans="1:17" ht="19.5" customHeight="1" outlineLevel="1" thickBot="1" x14ac:dyDescent="0.4">
      <c r="A1254" s="207"/>
      <c r="B1254" s="192"/>
      <c r="C1254" s="140"/>
      <c r="D1254" s="141"/>
      <c r="E1254" s="142"/>
      <c r="F1254" s="140"/>
      <c r="G1254" s="141"/>
      <c r="H1254" s="142"/>
      <c r="I1254" s="140"/>
      <c r="J1254" s="141"/>
      <c r="K1254" s="142"/>
      <c r="L1254" s="140"/>
      <c r="M1254" s="141"/>
      <c r="N1254" s="142"/>
      <c r="O1254" s="140"/>
      <c r="P1254" s="141"/>
      <c r="Q1254" s="142"/>
    </row>
    <row r="1255" spans="1:17" ht="19.5" customHeight="1" outlineLevel="1" thickBot="1" x14ac:dyDescent="0.4">
      <c r="A1255" s="207"/>
      <c r="B1255" s="192" t="s">
        <v>18</v>
      </c>
      <c r="C1255" s="143"/>
      <c r="D1255" s="144"/>
      <c r="E1255" s="145"/>
      <c r="F1255" s="158" t="s">
        <v>173</v>
      </c>
      <c r="G1255" s="144"/>
      <c r="H1255" s="145"/>
      <c r="I1255" s="158" t="s">
        <v>171</v>
      </c>
      <c r="J1255" s="144"/>
      <c r="K1255" s="145"/>
      <c r="L1255" s="143"/>
      <c r="M1255" s="144"/>
      <c r="N1255" s="145"/>
      <c r="O1255" s="143"/>
      <c r="P1255" s="144"/>
      <c r="Q1255" s="145"/>
    </row>
    <row r="1256" spans="1:17" ht="19.5" customHeight="1" outlineLevel="1" thickBot="1" x14ac:dyDescent="0.4">
      <c r="A1256" s="207"/>
      <c r="B1256" s="192"/>
      <c r="C1256" s="154"/>
      <c r="D1256" s="147"/>
      <c r="E1256" s="148"/>
      <c r="F1256" s="159"/>
      <c r="G1256" s="147"/>
      <c r="H1256" s="148"/>
      <c r="I1256" s="159"/>
      <c r="J1256" s="147"/>
      <c r="K1256" s="148"/>
      <c r="L1256" s="154"/>
      <c r="M1256" s="147"/>
      <c r="N1256" s="148"/>
      <c r="O1256" s="154"/>
      <c r="P1256" s="147"/>
      <c r="Q1256" s="148"/>
    </row>
    <row r="1257" spans="1:17" ht="19.5" customHeight="1" outlineLevel="1" thickBot="1" x14ac:dyDescent="0.4">
      <c r="A1257" s="207"/>
      <c r="B1257" s="192"/>
      <c r="C1257" s="155"/>
      <c r="D1257" s="147"/>
      <c r="E1257" s="148"/>
      <c r="F1257" s="160"/>
      <c r="G1257" s="147"/>
      <c r="H1257" s="148"/>
      <c r="I1257" s="160"/>
      <c r="J1257" s="147"/>
      <c r="K1257" s="148"/>
      <c r="L1257" s="155"/>
      <c r="M1257" s="147"/>
      <c r="N1257" s="148"/>
      <c r="O1257" s="155"/>
      <c r="P1257" s="147"/>
      <c r="Q1257" s="148"/>
    </row>
    <row r="1258" spans="1:17" ht="19.5" customHeight="1" outlineLevel="1" thickBot="1" x14ac:dyDescent="0.4">
      <c r="A1258" s="207"/>
      <c r="B1258" s="192"/>
      <c r="C1258" s="140"/>
      <c r="D1258" s="141"/>
      <c r="E1258" s="142"/>
      <c r="F1258" s="140"/>
      <c r="G1258" s="141"/>
      <c r="H1258" s="142"/>
      <c r="I1258" s="140"/>
      <c r="J1258" s="141"/>
      <c r="K1258" s="142"/>
      <c r="L1258" s="140"/>
      <c r="M1258" s="141"/>
      <c r="N1258" s="142"/>
      <c r="O1258" s="140"/>
      <c r="P1258" s="141"/>
      <c r="Q1258" s="142"/>
    </row>
    <row r="1259" spans="1:17" ht="19.5" customHeight="1" outlineLevel="1" thickBot="1" x14ac:dyDescent="0.4">
      <c r="A1259" s="207"/>
      <c r="B1259" s="192" t="s">
        <v>19</v>
      </c>
      <c r="C1259" s="151"/>
      <c r="D1259" s="152"/>
      <c r="E1259" s="153"/>
      <c r="F1259" s="151"/>
      <c r="G1259" s="152"/>
      <c r="H1259" s="153"/>
      <c r="I1259" s="151"/>
      <c r="J1259" s="152"/>
      <c r="K1259" s="153"/>
      <c r="L1259" s="151"/>
      <c r="M1259" s="152"/>
      <c r="N1259" s="153"/>
      <c r="O1259" s="151"/>
      <c r="P1259" s="152"/>
      <c r="Q1259" s="153"/>
    </row>
    <row r="1260" spans="1:17" ht="19.5" customHeight="1" outlineLevel="1" thickBot="1" x14ac:dyDescent="0.4">
      <c r="A1260" s="207"/>
      <c r="B1260" s="192"/>
      <c r="C1260" s="146"/>
      <c r="D1260" s="147"/>
      <c r="E1260" s="148"/>
      <c r="F1260" s="146"/>
      <c r="G1260" s="147"/>
      <c r="H1260" s="148"/>
      <c r="I1260" s="146"/>
      <c r="J1260" s="147"/>
      <c r="K1260" s="148"/>
      <c r="L1260" s="146"/>
      <c r="M1260" s="147"/>
      <c r="N1260" s="148"/>
      <c r="O1260" s="146"/>
      <c r="P1260" s="147"/>
      <c r="Q1260" s="148"/>
    </row>
    <row r="1261" spans="1:17" ht="19.5" customHeight="1" outlineLevel="1" thickBot="1" x14ac:dyDescent="0.4">
      <c r="A1261" s="207"/>
      <c r="B1261" s="192"/>
      <c r="C1261" s="146"/>
      <c r="D1261" s="147"/>
      <c r="E1261" s="148"/>
      <c r="F1261" s="146"/>
      <c r="G1261" s="147"/>
      <c r="H1261" s="148"/>
      <c r="I1261" s="146"/>
      <c r="J1261" s="147"/>
      <c r="K1261" s="148"/>
      <c r="L1261" s="146"/>
      <c r="M1261" s="147"/>
      <c r="N1261" s="148"/>
      <c r="O1261" s="146"/>
      <c r="P1261" s="147"/>
      <c r="Q1261" s="148"/>
    </row>
    <row r="1262" spans="1:17" ht="19.5" customHeight="1" outlineLevel="1" thickBot="1" x14ac:dyDescent="0.4">
      <c r="A1262" s="207"/>
      <c r="B1262" s="192"/>
      <c r="C1262" s="140"/>
      <c r="D1262" s="141"/>
      <c r="E1262" s="142"/>
      <c r="F1262" s="140"/>
      <c r="G1262" s="141"/>
      <c r="H1262" s="142"/>
      <c r="I1262" s="140"/>
      <c r="J1262" s="141"/>
      <c r="K1262" s="142"/>
      <c r="L1262" s="140"/>
      <c r="M1262" s="141"/>
      <c r="N1262" s="142"/>
      <c r="O1262" s="140"/>
      <c r="P1262" s="141"/>
      <c r="Q1262" s="142"/>
    </row>
    <row r="1263" spans="1:17" ht="19.5" customHeight="1" outlineLevel="1" thickBot="1" x14ac:dyDescent="0.4">
      <c r="A1263" s="207"/>
      <c r="B1263" s="192" t="s">
        <v>20</v>
      </c>
      <c r="C1263" s="143"/>
      <c r="D1263" s="144"/>
      <c r="E1263" s="145"/>
      <c r="F1263" s="143"/>
      <c r="G1263" s="144"/>
      <c r="H1263" s="145"/>
      <c r="I1263" s="143"/>
      <c r="J1263" s="144"/>
      <c r="K1263" s="145"/>
      <c r="L1263" s="143"/>
      <c r="M1263" s="144"/>
      <c r="N1263" s="145"/>
      <c r="O1263" s="143"/>
      <c r="P1263" s="144"/>
      <c r="Q1263" s="145"/>
    </row>
    <row r="1264" spans="1:17" ht="19.5" customHeight="1" outlineLevel="1" thickBot="1" x14ac:dyDescent="0.4">
      <c r="A1264" s="207"/>
      <c r="B1264" s="192"/>
      <c r="C1264" s="154"/>
      <c r="D1264" s="147"/>
      <c r="E1264" s="148"/>
      <c r="F1264" s="154"/>
      <c r="G1264" s="147"/>
      <c r="H1264" s="148"/>
      <c r="I1264" s="154"/>
      <c r="J1264" s="147"/>
      <c r="K1264" s="148"/>
      <c r="L1264" s="154"/>
      <c r="M1264" s="147"/>
      <c r="N1264" s="148"/>
      <c r="O1264" s="154"/>
      <c r="P1264" s="147"/>
      <c r="Q1264" s="148"/>
    </row>
    <row r="1265" spans="1:33" ht="19.5" customHeight="1" outlineLevel="1" thickBot="1" x14ac:dyDescent="0.4">
      <c r="A1265" s="207"/>
      <c r="B1265" s="192"/>
      <c r="C1265" s="155"/>
      <c r="D1265" s="147"/>
      <c r="E1265" s="148"/>
      <c r="F1265" s="155"/>
      <c r="G1265" s="147"/>
      <c r="H1265" s="148"/>
      <c r="I1265" s="155"/>
      <c r="J1265" s="147"/>
      <c r="K1265" s="148"/>
      <c r="L1265" s="155"/>
      <c r="M1265" s="147"/>
      <c r="N1265" s="148"/>
      <c r="O1265" s="155"/>
      <c r="P1265" s="147"/>
      <c r="Q1265" s="148"/>
    </row>
    <row r="1266" spans="1:33" ht="19.5" customHeight="1" outlineLevel="1" thickBot="1" x14ac:dyDescent="0.4">
      <c r="A1266" s="208"/>
      <c r="B1266" s="192"/>
      <c r="C1266" s="140"/>
      <c r="D1266" s="141"/>
      <c r="E1266" s="142"/>
      <c r="F1266" s="140"/>
      <c r="G1266" s="141"/>
      <c r="H1266" s="142"/>
      <c r="I1266" s="140"/>
      <c r="J1266" s="141"/>
      <c r="K1266" s="142"/>
      <c r="L1266" s="140"/>
      <c r="M1266" s="141"/>
      <c r="N1266" s="142"/>
      <c r="O1266" s="140"/>
      <c r="P1266" s="141"/>
      <c r="Q1266" s="142"/>
    </row>
    <row r="1267" spans="1:33" ht="19.5" customHeight="1" outlineLevel="1" x14ac:dyDescent="0.7"/>
    <row r="1268" spans="1:33" ht="19.5" customHeight="1" outlineLevel="1" thickBot="1" x14ac:dyDescent="0.75"/>
    <row r="1269" spans="1:33" ht="19.5" customHeight="1" outlineLevel="1" x14ac:dyDescent="0.35">
      <c r="A1269" s="206">
        <f>A1216+1</f>
        <v>8</v>
      </c>
      <c r="B1269" s="204" t="s">
        <v>0</v>
      </c>
      <c r="C1269" s="177" t="s">
        <v>1</v>
      </c>
      <c r="D1269" s="178"/>
      <c r="E1269" s="179"/>
      <c r="F1269" s="177" t="s">
        <v>2</v>
      </c>
      <c r="G1269" s="178"/>
      <c r="H1269" s="179"/>
      <c r="I1269" s="177" t="s">
        <v>3</v>
      </c>
      <c r="J1269" s="178"/>
      <c r="K1269" s="179"/>
      <c r="L1269" s="177" t="s">
        <v>4</v>
      </c>
      <c r="M1269" s="178"/>
      <c r="N1269" s="179"/>
      <c r="O1269" s="177" t="s">
        <v>5</v>
      </c>
      <c r="P1269" s="178"/>
      <c r="Q1269" s="179"/>
      <c r="T1269" s="189" t="str">
        <f>T1216</f>
        <v>Métodos de análise de datos</v>
      </c>
      <c r="U1269" s="186" t="str">
        <f t="shared" ref="U1269:Y1269" si="50">U1216</f>
        <v>Aplicacións no ámbito agroforestal e ambiental</v>
      </c>
      <c r="V1269" s="186" t="str">
        <f t="shared" si="50"/>
        <v>Aplicacións en enxeñaría e arquitectura</v>
      </c>
      <c r="W1269" s="186" t="str">
        <f t="shared" si="50"/>
        <v>Sistemas de control</v>
      </c>
      <c r="X1269" s="186" t="str">
        <f t="shared" si="50"/>
        <v>Sistemas de navegación e comunicación</v>
      </c>
      <c r="Y1269" s="186" t="str">
        <f t="shared" si="50"/>
        <v>Desenvolvemento de software crítico</v>
      </c>
      <c r="Z1269" s="186"/>
      <c r="AA1269" s="186"/>
      <c r="AB1269" s="186"/>
      <c r="AC1269" s="186"/>
      <c r="AD1269" s="186"/>
      <c r="AE1269" s="186"/>
      <c r="AF1269" s="186"/>
      <c r="AG1269" s="180"/>
    </row>
    <row r="1270" spans="1:33" ht="19.5" customHeight="1" outlineLevel="1" thickBot="1" x14ac:dyDescent="0.45">
      <c r="A1270" s="207"/>
      <c r="B1270" s="205"/>
      <c r="C1270" s="183">
        <f>SUM(C1217,7)</f>
        <v>44641</v>
      </c>
      <c r="D1270" s="184"/>
      <c r="E1270" s="185"/>
      <c r="F1270" s="183">
        <f>SUM(C1270+1)</f>
        <v>44642</v>
      </c>
      <c r="G1270" s="184"/>
      <c r="H1270" s="185"/>
      <c r="I1270" s="183">
        <f>SUM(F1270+1)</f>
        <v>44643</v>
      </c>
      <c r="J1270" s="184"/>
      <c r="K1270" s="185"/>
      <c r="L1270" s="183">
        <f>SUM(I1270+1)</f>
        <v>44644</v>
      </c>
      <c r="M1270" s="184"/>
      <c r="N1270" s="185"/>
      <c r="O1270" s="183">
        <f>SUM(L1270+1)</f>
        <v>44645</v>
      </c>
      <c r="P1270" s="184"/>
      <c r="Q1270" s="185"/>
      <c r="S1270" s="11"/>
      <c r="T1270" s="190"/>
      <c r="U1270" s="187"/>
      <c r="V1270" s="187"/>
      <c r="W1270" s="187"/>
      <c r="X1270" s="187"/>
      <c r="Y1270" s="187"/>
      <c r="Z1270" s="187"/>
      <c r="AA1270" s="187"/>
      <c r="AB1270" s="187"/>
      <c r="AC1270" s="187"/>
      <c r="AD1270" s="187"/>
      <c r="AE1270" s="187"/>
      <c r="AF1270" s="187"/>
      <c r="AG1270" s="181"/>
    </row>
    <row r="1271" spans="1:33" ht="19.5" customHeight="1" outlineLevel="1" thickBot="1" x14ac:dyDescent="0.45">
      <c r="A1271" s="207"/>
      <c r="B1271" s="192" t="s">
        <v>7</v>
      </c>
      <c r="C1271" s="96"/>
      <c r="D1271" s="93"/>
      <c r="E1271" s="89"/>
      <c r="F1271" s="96"/>
      <c r="G1271" s="93"/>
      <c r="H1271" s="89"/>
      <c r="I1271" s="96"/>
      <c r="J1271" s="93"/>
      <c r="K1271" s="89"/>
      <c r="L1271" s="96"/>
      <c r="M1271" s="93"/>
      <c r="N1271" s="89"/>
      <c r="O1271" s="96"/>
      <c r="P1271" s="93"/>
      <c r="Q1271" s="89"/>
      <c r="S1271" s="11"/>
      <c r="T1271" s="190"/>
      <c r="U1271" s="187"/>
      <c r="V1271" s="187"/>
      <c r="W1271" s="187"/>
      <c r="X1271" s="187"/>
      <c r="Y1271" s="187"/>
      <c r="Z1271" s="187"/>
      <c r="AA1271" s="187"/>
      <c r="AB1271" s="187"/>
      <c r="AC1271" s="187"/>
      <c r="AD1271" s="187"/>
      <c r="AE1271" s="187"/>
      <c r="AF1271" s="187"/>
      <c r="AG1271" s="181"/>
    </row>
    <row r="1272" spans="1:33" ht="19.5" customHeight="1" outlineLevel="1" thickBot="1" x14ac:dyDescent="0.45">
      <c r="A1272" s="207"/>
      <c r="B1272" s="192"/>
      <c r="C1272" s="97"/>
      <c r="D1272" s="94"/>
      <c r="E1272" s="90"/>
      <c r="F1272" s="97"/>
      <c r="G1272" s="94"/>
      <c r="H1272" s="90"/>
      <c r="I1272" s="97"/>
      <c r="J1272" s="94"/>
      <c r="K1272" s="90"/>
      <c r="L1272" s="97"/>
      <c r="M1272" s="94"/>
      <c r="N1272" s="90"/>
      <c r="O1272" s="97"/>
      <c r="P1272" s="94"/>
      <c r="Q1272" s="90"/>
      <c r="S1272" s="11"/>
      <c r="T1272" s="190"/>
      <c r="U1272" s="187"/>
      <c r="V1272" s="187"/>
      <c r="W1272" s="187"/>
      <c r="X1272" s="187"/>
      <c r="Y1272" s="187"/>
      <c r="Z1272" s="187"/>
      <c r="AA1272" s="187"/>
      <c r="AB1272" s="187"/>
      <c r="AC1272" s="187"/>
      <c r="AD1272" s="187"/>
      <c r="AE1272" s="187"/>
      <c r="AF1272" s="187"/>
      <c r="AG1272" s="181"/>
    </row>
    <row r="1273" spans="1:33" ht="19.5" customHeight="1" outlineLevel="1" thickBot="1" x14ac:dyDescent="0.45">
      <c r="A1273" s="207"/>
      <c r="B1273" s="192"/>
      <c r="C1273" s="98"/>
      <c r="D1273" s="95"/>
      <c r="E1273" s="91"/>
      <c r="F1273" s="98"/>
      <c r="G1273" s="95"/>
      <c r="H1273" s="91"/>
      <c r="I1273" s="98"/>
      <c r="J1273" s="95"/>
      <c r="K1273" s="91"/>
      <c r="L1273" s="98"/>
      <c r="M1273" s="95"/>
      <c r="N1273" s="91"/>
      <c r="O1273" s="98"/>
      <c r="P1273" s="95"/>
      <c r="Q1273" s="91"/>
      <c r="S1273" s="11"/>
      <c r="T1273" s="190"/>
      <c r="U1273" s="187"/>
      <c r="V1273" s="187"/>
      <c r="W1273" s="187"/>
      <c r="X1273" s="187"/>
      <c r="Y1273" s="187"/>
      <c r="Z1273" s="187"/>
      <c r="AA1273" s="187"/>
      <c r="AB1273" s="187"/>
      <c r="AC1273" s="187"/>
      <c r="AD1273" s="187"/>
      <c r="AE1273" s="187"/>
      <c r="AF1273" s="187"/>
      <c r="AG1273" s="181"/>
    </row>
    <row r="1274" spans="1:33" ht="19.5" customHeight="1" outlineLevel="1" thickBot="1" x14ac:dyDescent="0.45">
      <c r="A1274" s="207"/>
      <c r="B1274" s="192"/>
      <c r="C1274" s="100"/>
      <c r="D1274" s="101"/>
      <c r="E1274" s="99"/>
      <c r="F1274" s="100"/>
      <c r="G1274" s="101"/>
      <c r="H1274" s="99"/>
      <c r="I1274" s="100"/>
      <c r="J1274" s="101"/>
      <c r="K1274" s="99"/>
      <c r="L1274" s="100"/>
      <c r="M1274" s="101"/>
      <c r="N1274" s="99"/>
      <c r="O1274" s="100"/>
      <c r="P1274" s="101"/>
      <c r="Q1274" s="99"/>
      <c r="S1274" s="11"/>
      <c r="T1274" s="190"/>
      <c r="U1274" s="187"/>
      <c r="V1274" s="187"/>
      <c r="W1274" s="187"/>
      <c r="X1274" s="187"/>
      <c r="Y1274" s="187"/>
      <c r="Z1274" s="187"/>
      <c r="AA1274" s="187"/>
      <c r="AB1274" s="187"/>
      <c r="AC1274" s="187"/>
      <c r="AD1274" s="187"/>
      <c r="AE1274" s="187"/>
      <c r="AF1274" s="187"/>
      <c r="AG1274" s="181"/>
    </row>
    <row r="1275" spans="1:33" ht="19.5" customHeight="1" outlineLevel="1" thickBot="1" x14ac:dyDescent="0.45">
      <c r="A1275" s="207"/>
      <c r="B1275" s="192" t="s">
        <v>8</v>
      </c>
      <c r="C1275" s="143"/>
      <c r="D1275" s="144"/>
      <c r="E1275" s="145"/>
      <c r="F1275" s="143"/>
      <c r="G1275" s="144"/>
      <c r="H1275" s="145"/>
      <c r="I1275" s="143"/>
      <c r="J1275" s="144"/>
      <c r="K1275" s="145"/>
      <c r="L1275" s="143"/>
      <c r="M1275" s="144"/>
      <c r="N1275" s="145"/>
      <c r="O1275" s="143"/>
      <c r="P1275" s="144"/>
      <c r="Q1275" s="145"/>
      <c r="S1275" s="11"/>
      <c r="T1275" s="190"/>
      <c r="U1275" s="187"/>
      <c r="V1275" s="187"/>
      <c r="W1275" s="187"/>
      <c r="X1275" s="187"/>
      <c r="Y1275" s="187"/>
      <c r="Z1275" s="187"/>
      <c r="AA1275" s="187"/>
      <c r="AB1275" s="187"/>
      <c r="AC1275" s="187"/>
      <c r="AD1275" s="187"/>
      <c r="AE1275" s="187"/>
      <c r="AF1275" s="187"/>
      <c r="AG1275" s="181"/>
    </row>
    <row r="1276" spans="1:33" ht="19.5" customHeight="1" outlineLevel="1" thickBot="1" x14ac:dyDescent="0.45">
      <c r="A1276" s="207"/>
      <c r="B1276" s="192"/>
      <c r="C1276" s="146"/>
      <c r="D1276" s="147"/>
      <c r="E1276" s="148"/>
      <c r="F1276" s="146"/>
      <c r="G1276" s="147"/>
      <c r="H1276" s="148"/>
      <c r="I1276" s="146"/>
      <c r="J1276" s="147"/>
      <c r="K1276" s="148"/>
      <c r="L1276" s="146"/>
      <c r="M1276" s="147"/>
      <c r="N1276" s="148"/>
      <c r="O1276" s="146"/>
      <c r="P1276" s="147"/>
      <c r="Q1276" s="148"/>
      <c r="S1276" s="11"/>
      <c r="T1276" s="190"/>
      <c r="U1276" s="187"/>
      <c r="V1276" s="187"/>
      <c r="W1276" s="187"/>
      <c r="X1276" s="187"/>
      <c r="Y1276" s="187"/>
      <c r="Z1276" s="187"/>
      <c r="AA1276" s="187"/>
      <c r="AB1276" s="187"/>
      <c r="AC1276" s="187"/>
      <c r="AD1276" s="187"/>
      <c r="AE1276" s="187"/>
      <c r="AF1276" s="187"/>
      <c r="AG1276" s="181"/>
    </row>
    <row r="1277" spans="1:33" ht="19.5" customHeight="1" outlineLevel="1" thickBot="1" x14ac:dyDescent="0.4">
      <c r="A1277" s="207"/>
      <c r="B1277" s="192"/>
      <c r="C1277" s="146"/>
      <c r="D1277" s="147"/>
      <c r="E1277" s="148"/>
      <c r="F1277" s="146"/>
      <c r="G1277" s="147"/>
      <c r="H1277" s="148"/>
      <c r="I1277" s="146"/>
      <c r="J1277" s="147"/>
      <c r="K1277" s="148"/>
      <c r="L1277" s="146"/>
      <c r="M1277" s="147"/>
      <c r="N1277" s="148"/>
      <c r="O1277" s="146"/>
      <c r="P1277" s="147"/>
      <c r="Q1277" s="148"/>
      <c r="T1277" s="190"/>
      <c r="U1277" s="187"/>
      <c r="V1277" s="187"/>
      <c r="W1277" s="187"/>
      <c r="X1277" s="187"/>
      <c r="Y1277" s="187"/>
      <c r="Z1277" s="187"/>
      <c r="AA1277" s="187"/>
      <c r="AB1277" s="187"/>
      <c r="AC1277" s="187"/>
      <c r="AD1277" s="187"/>
      <c r="AE1277" s="187"/>
      <c r="AF1277" s="187"/>
      <c r="AG1277" s="181"/>
    </row>
    <row r="1278" spans="1:33" ht="19.5" customHeight="1" outlineLevel="1" thickBot="1" x14ac:dyDescent="0.45">
      <c r="A1278" s="207"/>
      <c r="B1278" s="192"/>
      <c r="C1278" s="140"/>
      <c r="D1278" s="141"/>
      <c r="E1278" s="142"/>
      <c r="F1278" s="140"/>
      <c r="G1278" s="141"/>
      <c r="H1278" s="142"/>
      <c r="I1278" s="140"/>
      <c r="J1278" s="141"/>
      <c r="K1278" s="142"/>
      <c r="L1278" s="140"/>
      <c r="M1278" s="141"/>
      <c r="N1278" s="142"/>
      <c r="O1278" s="140"/>
      <c r="P1278" s="141"/>
      <c r="Q1278" s="142"/>
      <c r="S1278" s="11"/>
      <c r="T1278" s="190"/>
      <c r="U1278" s="187"/>
      <c r="V1278" s="187"/>
      <c r="W1278" s="187"/>
      <c r="X1278" s="187"/>
      <c r="Y1278" s="187"/>
      <c r="Z1278" s="187"/>
      <c r="AA1278" s="187"/>
      <c r="AB1278" s="187"/>
      <c r="AC1278" s="187"/>
      <c r="AD1278" s="187"/>
      <c r="AE1278" s="187"/>
      <c r="AF1278" s="187"/>
      <c r="AG1278" s="181"/>
    </row>
    <row r="1279" spans="1:33" ht="19.5" customHeight="1" outlineLevel="1" thickBot="1" x14ac:dyDescent="0.45">
      <c r="A1279" s="207"/>
      <c r="B1279" s="192" t="s">
        <v>9</v>
      </c>
      <c r="C1279" s="151"/>
      <c r="D1279" s="152"/>
      <c r="E1279" s="153"/>
      <c r="F1279" s="151"/>
      <c r="G1279" s="152"/>
      <c r="H1279" s="153"/>
      <c r="I1279" s="151"/>
      <c r="J1279" s="152"/>
      <c r="K1279" s="153"/>
      <c r="L1279" s="151"/>
      <c r="M1279" s="152"/>
      <c r="N1279" s="153"/>
      <c r="O1279" s="151"/>
      <c r="P1279" s="152"/>
      <c r="Q1279" s="153"/>
      <c r="S1279" s="11"/>
      <c r="T1279" s="190"/>
      <c r="U1279" s="187"/>
      <c r="V1279" s="187"/>
      <c r="W1279" s="187"/>
      <c r="X1279" s="187"/>
      <c r="Y1279" s="187"/>
      <c r="Z1279" s="187"/>
      <c r="AA1279" s="187"/>
      <c r="AB1279" s="187"/>
      <c r="AC1279" s="187"/>
      <c r="AD1279" s="187"/>
      <c r="AE1279" s="187"/>
      <c r="AF1279" s="187"/>
      <c r="AG1279" s="181"/>
    </row>
    <row r="1280" spans="1:33" ht="19.5" customHeight="1" outlineLevel="1" thickBot="1" x14ac:dyDescent="0.45">
      <c r="A1280" s="207"/>
      <c r="B1280" s="192"/>
      <c r="C1280" s="146"/>
      <c r="D1280" s="147"/>
      <c r="E1280" s="148"/>
      <c r="F1280" s="146"/>
      <c r="G1280" s="147"/>
      <c r="H1280" s="148"/>
      <c r="I1280" s="146"/>
      <c r="J1280" s="147"/>
      <c r="K1280" s="148"/>
      <c r="L1280" s="146"/>
      <c r="M1280" s="147"/>
      <c r="N1280" s="148"/>
      <c r="O1280" s="146"/>
      <c r="P1280" s="147"/>
      <c r="Q1280" s="148"/>
      <c r="S1280" s="11"/>
      <c r="T1280" s="190"/>
      <c r="U1280" s="187"/>
      <c r="V1280" s="187"/>
      <c r="W1280" s="187"/>
      <c r="X1280" s="187"/>
      <c r="Y1280" s="187"/>
      <c r="Z1280" s="187"/>
      <c r="AA1280" s="187"/>
      <c r="AB1280" s="187"/>
      <c r="AC1280" s="187"/>
      <c r="AD1280" s="187"/>
      <c r="AE1280" s="187"/>
      <c r="AF1280" s="187"/>
      <c r="AG1280" s="181"/>
    </row>
    <row r="1281" spans="1:33" ht="19.5" customHeight="1" outlineLevel="1" thickBot="1" x14ac:dyDescent="0.45">
      <c r="A1281" s="207"/>
      <c r="B1281" s="192"/>
      <c r="C1281" s="146"/>
      <c r="D1281" s="147"/>
      <c r="E1281" s="148"/>
      <c r="F1281" s="146"/>
      <c r="G1281" s="147"/>
      <c r="H1281" s="148"/>
      <c r="I1281" s="146"/>
      <c r="J1281" s="147"/>
      <c r="K1281" s="148"/>
      <c r="L1281" s="146"/>
      <c r="M1281" s="147"/>
      <c r="N1281" s="148"/>
      <c r="O1281" s="146"/>
      <c r="P1281" s="147"/>
      <c r="Q1281" s="148"/>
      <c r="S1281" s="32"/>
      <c r="T1281" s="190"/>
      <c r="U1281" s="187"/>
      <c r="V1281" s="187"/>
      <c r="W1281" s="187"/>
      <c r="X1281" s="187"/>
      <c r="Y1281" s="187"/>
      <c r="Z1281" s="187"/>
      <c r="AA1281" s="187"/>
      <c r="AB1281" s="187"/>
      <c r="AC1281" s="187"/>
      <c r="AD1281" s="187"/>
      <c r="AE1281" s="187"/>
      <c r="AF1281" s="187"/>
      <c r="AG1281" s="181"/>
    </row>
    <row r="1282" spans="1:33" ht="19.5" customHeight="1" outlineLevel="1" thickBot="1" x14ac:dyDescent="0.45">
      <c r="A1282" s="207"/>
      <c r="B1282" s="192"/>
      <c r="C1282" s="140"/>
      <c r="D1282" s="141"/>
      <c r="E1282" s="142"/>
      <c r="F1282" s="140"/>
      <c r="G1282" s="141"/>
      <c r="H1282" s="142"/>
      <c r="I1282" s="140"/>
      <c r="J1282" s="141"/>
      <c r="K1282" s="142"/>
      <c r="L1282" s="140"/>
      <c r="M1282" s="141"/>
      <c r="N1282" s="142"/>
      <c r="O1282" s="140"/>
      <c r="P1282" s="141"/>
      <c r="Q1282" s="142"/>
      <c r="S1282" s="10" t="s">
        <v>47</v>
      </c>
      <c r="T1282" s="191"/>
      <c r="U1282" s="188"/>
      <c r="V1282" s="188"/>
      <c r="W1282" s="188"/>
      <c r="X1282" s="188"/>
      <c r="Y1282" s="188"/>
      <c r="Z1282" s="188"/>
      <c r="AA1282" s="188"/>
      <c r="AB1282" s="188"/>
      <c r="AC1282" s="188"/>
      <c r="AD1282" s="188"/>
      <c r="AE1282" s="188"/>
      <c r="AF1282" s="188"/>
      <c r="AG1282" s="182"/>
    </row>
    <row r="1283" spans="1:33" ht="19.5" customHeight="1" outlineLevel="1" thickBot="1" x14ac:dyDescent="0.4">
      <c r="A1283" s="207"/>
      <c r="B1283" s="192" t="s">
        <v>10</v>
      </c>
      <c r="C1283" s="143"/>
      <c r="D1283" s="144"/>
      <c r="E1283" s="145"/>
      <c r="F1283" s="143"/>
      <c r="G1283" s="144"/>
      <c r="H1283" s="145"/>
      <c r="I1283" s="143"/>
      <c r="J1283" s="144"/>
      <c r="K1283" s="145"/>
      <c r="L1283" s="143"/>
      <c r="M1283" s="144"/>
      <c r="N1283" s="145"/>
      <c r="O1283" s="143"/>
      <c r="P1283" s="144"/>
      <c r="Q1283" s="145"/>
      <c r="S1283" s="8" t="s">
        <v>40</v>
      </c>
      <c r="T1283" s="33">
        <v>0</v>
      </c>
      <c r="U1283" s="34">
        <v>0</v>
      </c>
      <c r="V1283" s="34">
        <v>0</v>
      </c>
      <c r="W1283" s="34">
        <v>0</v>
      </c>
      <c r="X1283" s="34">
        <v>0</v>
      </c>
      <c r="Y1283" s="34">
        <v>0</v>
      </c>
      <c r="Z1283" s="106">
        <v>0</v>
      </c>
      <c r="AA1283" s="106">
        <v>2</v>
      </c>
      <c r="AB1283" s="106">
        <v>0</v>
      </c>
      <c r="AC1283" s="106">
        <v>0</v>
      </c>
      <c r="AD1283" s="106">
        <v>0</v>
      </c>
      <c r="AE1283" s="106">
        <v>0</v>
      </c>
      <c r="AF1283" s="106">
        <v>0</v>
      </c>
      <c r="AG1283" s="107">
        <v>0</v>
      </c>
    </row>
    <row r="1284" spans="1:33" ht="19.5" customHeight="1" outlineLevel="1" thickBot="1" x14ac:dyDescent="0.4">
      <c r="A1284" s="207"/>
      <c r="B1284" s="192"/>
      <c r="C1284" s="154"/>
      <c r="D1284" s="147"/>
      <c r="E1284" s="148"/>
      <c r="F1284" s="154"/>
      <c r="G1284" s="147"/>
      <c r="H1284" s="148"/>
      <c r="I1284" s="154"/>
      <c r="J1284" s="147"/>
      <c r="K1284" s="148"/>
      <c r="L1284" s="154"/>
      <c r="M1284" s="147"/>
      <c r="N1284" s="148"/>
      <c r="O1284" s="154"/>
      <c r="P1284" s="147"/>
      <c r="Q1284" s="148"/>
      <c r="S1284" s="8" t="s">
        <v>45</v>
      </c>
      <c r="T1284" s="36">
        <v>0</v>
      </c>
      <c r="U1284" s="37">
        <v>0</v>
      </c>
      <c r="V1284" s="37">
        <v>0</v>
      </c>
      <c r="W1284" s="37">
        <v>0</v>
      </c>
      <c r="X1284" s="37">
        <v>0</v>
      </c>
      <c r="Y1284" s="37">
        <v>0</v>
      </c>
      <c r="Z1284" s="108">
        <v>0</v>
      </c>
      <c r="AA1284" s="108">
        <v>2</v>
      </c>
      <c r="AB1284" s="108">
        <v>0</v>
      </c>
      <c r="AC1284" s="108">
        <v>0</v>
      </c>
      <c r="AD1284" s="108">
        <v>0</v>
      </c>
      <c r="AE1284" s="108">
        <v>0</v>
      </c>
      <c r="AF1284" s="108">
        <v>0</v>
      </c>
      <c r="AG1284" s="109">
        <v>0</v>
      </c>
    </row>
    <row r="1285" spans="1:33" ht="19.5" customHeight="1" outlineLevel="1" thickBot="1" x14ac:dyDescent="0.4">
      <c r="A1285" s="207"/>
      <c r="B1285" s="192"/>
      <c r="C1285" s="155"/>
      <c r="D1285" s="147"/>
      <c r="E1285" s="148"/>
      <c r="F1285" s="155"/>
      <c r="G1285" s="147"/>
      <c r="H1285" s="148"/>
      <c r="I1285" s="155"/>
      <c r="J1285" s="147"/>
      <c r="K1285" s="148"/>
      <c r="L1285" s="155"/>
      <c r="M1285" s="147"/>
      <c r="N1285" s="148"/>
      <c r="O1285" s="155"/>
      <c r="P1285" s="147"/>
      <c r="Q1285" s="148"/>
      <c r="S1285" s="8" t="s">
        <v>46</v>
      </c>
      <c r="T1285" s="36">
        <v>0</v>
      </c>
      <c r="U1285" s="37">
        <v>0</v>
      </c>
      <c r="V1285" s="37">
        <v>0</v>
      </c>
      <c r="W1285" s="37">
        <v>0</v>
      </c>
      <c r="X1285" s="37">
        <v>0</v>
      </c>
      <c r="Y1285" s="37">
        <v>0</v>
      </c>
      <c r="Z1285" s="108">
        <v>0</v>
      </c>
      <c r="AA1285" s="108">
        <v>0</v>
      </c>
      <c r="AB1285" s="108">
        <v>0</v>
      </c>
      <c r="AC1285" s="108">
        <v>0</v>
      </c>
      <c r="AD1285" s="108">
        <v>0</v>
      </c>
      <c r="AE1285" s="108">
        <v>0</v>
      </c>
      <c r="AF1285" s="108">
        <v>0</v>
      </c>
      <c r="AG1285" s="109">
        <v>0</v>
      </c>
    </row>
    <row r="1286" spans="1:33" ht="19.5" customHeight="1" outlineLevel="1" thickBot="1" x14ac:dyDescent="0.4">
      <c r="A1286" s="207"/>
      <c r="B1286" s="192"/>
      <c r="C1286" s="140"/>
      <c r="D1286" s="141"/>
      <c r="E1286" s="142"/>
      <c r="F1286" s="140"/>
      <c r="G1286" s="141"/>
      <c r="H1286" s="142"/>
      <c r="I1286" s="140"/>
      <c r="J1286" s="141"/>
      <c r="K1286" s="142"/>
      <c r="L1286" s="140"/>
      <c r="M1286" s="141"/>
      <c r="N1286" s="142"/>
      <c r="O1286" s="140"/>
      <c r="P1286" s="141"/>
      <c r="Q1286" s="142"/>
      <c r="S1286" s="8" t="s">
        <v>50</v>
      </c>
      <c r="T1286" s="36">
        <v>0</v>
      </c>
      <c r="U1286" s="37">
        <v>0</v>
      </c>
      <c r="V1286" s="37">
        <v>0</v>
      </c>
      <c r="W1286" s="37">
        <v>0</v>
      </c>
      <c r="X1286" s="37">
        <v>0</v>
      </c>
      <c r="Y1286" s="37">
        <v>0</v>
      </c>
      <c r="Z1286" s="108">
        <v>0</v>
      </c>
      <c r="AA1286" s="108">
        <v>0</v>
      </c>
      <c r="AB1286" s="108">
        <v>0</v>
      </c>
      <c r="AC1286" s="108">
        <v>0</v>
      </c>
      <c r="AD1286" s="108">
        <v>0</v>
      </c>
      <c r="AE1286" s="108">
        <v>0</v>
      </c>
      <c r="AF1286" s="108">
        <v>0</v>
      </c>
      <c r="AG1286" s="109">
        <v>0</v>
      </c>
    </row>
    <row r="1287" spans="1:33" ht="19.5" customHeight="1" outlineLevel="1" thickBot="1" x14ac:dyDescent="0.4">
      <c r="A1287" s="207"/>
      <c r="B1287" s="192" t="s">
        <v>11</v>
      </c>
      <c r="C1287" s="151"/>
      <c r="D1287" s="152"/>
      <c r="E1287" s="153"/>
      <c r="F1287" s="151"/>
      <c r="G1287" s="152"/>
      <c r="H1287" s="153"/>
      <c r="I1287" s="151"/>
      <c r="J1287" s="152"/>
      <c r="K1287" s="153"/>
      <c r="L1287" s="151"/>
      <c r="M1287" s="152"/>
      <c r="N1287" s="153"/>
      <c r="O1287" s="151"/>
      <c r="P1287" s="152"/>
      <c r="Q1287" s="153"/>
      <c r="S1287" s="8" t="s">
        <v>48</v>
      </c>
      <c r="T1287" s="36">
        <v>0</v>
      </c>
      <c r="U1287" s="37">
        <v>0</v>
      </c>
      <c r="V1287" s="37">
        <v>0</v>
      </c>
      <c r="W1287" s="37">
        <v>0</v>
      </c>
      <c r="X1287" s="37">
        <v>0</v>
      </c>
      <c r="Y1287" s="37">
        <v>0</v>
      </c>
      <c r="Z1287" s="108">
        <v>0</v>
      </c>
      <c r="AA1287" s="108">
        <v>0</v>
      </c>
      <c r="AB1287" s="108">
        <v>0</v>
      </c>
      <c r="AC1287" s="108">
        <v>0</v>
      </c>
      <c r="AD1287" s="108">
        <v>0</v>
      </c>
      <c r="AE1287" s="108">
        <v>0</v>
      </c>
      <c r="AF1287" s="108">
        <v>0</v>
      </c>
      <c r="AG1287" s="109">
        <v>0</v>
      </c>
    </row>
    <row r="1288" spans="1:33" ht="19.5" customHeight="1" outlineLevel="1" thickBot="1" x14ac:dyDescent="0.4">
      <c r="A1288" s="207"/>
      <c r="B1288" s="192"/>
      <c r="C1288" s="146"/>
      <c r="D1288" s="147"/>
      <c r="E1288" s="148"/>
      <c r="F1288" s="146"/>
      <c r="G1288" s="147"/>
      <c r="H1288" s="148"/>
      <c r="I1288" s="146"/>
      <c r="J1288" s="147"/>
      <c r="K1288" s="148"/>
      <c r="L1288" s="146"/>
      <c r="M1288" s="147"/>
      <c r="N1288" s="148"/>
      <c r="O1288" s="146"/>
      <c r="P1288" s="147"/>
      <c r="Q1288" s="148"/>
      <c r="S1288" s="8" t="s">
        <v>6</v>
      </c>
      <c r="T1288" s="39">
        <v>0</v>
      </c>
      <c r="U1288" s="40">
        <v>0</v>
      </c>
      <c r="V1288" s="40">
        <v>0</v>
      </c>
      <c r="W1288" s="40">
        <v>0</v>
      </c>
      <c r="X1288" s="40">
        <v>0</v>
      </c>
      <c r="Y1288" s="40">
        <v>0</v>
      </c>
      <c r="Z1288" s="110">
        <v>0</v>
      </c>
      <c r="AA1288" s="110">
        <v>0</v>
      </c>
      <c r="AB1288" s="110">
        <v>0</v>
      </c>
      <c r="AC1288" s="110">
        <v>0</v>
      </c>
      <c r="AD1288" s="110">
        <v>0</v>
      </c>
      <c r="AE1288" s="110">
        <v>0</v>
      </c>
      <c r="AF1288" s="110">
        <v>0</v>
      </c>
      <c r="AG1288" s="111">
        <v>0</v>
      </c>
    </row>
    <row r="1289" spans="1:33" ht="19.5" customHeight="1" outlineLevel="1" thickBot="1" x14ac:dyDescent="0.4">
      <c r="A1289" s="207"/>
      <c r="B1289" s="192"/>
      <c r="C1289" s="146"/>
      <c r="D1289" s="147"/>
      <c r="E1289" s="148"/>
      <c r="F1289" s="146"/>
      <c r="G1289" s="147"/>
      <c r="H1289" s="148"/>
      <c r="I1289" s="146"/>
      <c r="J1289" s="147"/>
      <c r="K1289" s="148"/>
      <c r="L1289" s="146"/>
      <c r="M1289" s="147"/>
      <c r="N1289" s="148"/>
      <c r="O1289" s="146"/>
      <c r="P1289" s="147"/>
      <c r="Q1289" s="148"/>
      <c r="Z1289" s="28"/>
      <c r="AA1289" s="28"/>
      <c r="AB1289" s="28"/>
      <c r="AC1289" s="28"/>
      <c r="AD1289" s="28"/>
      <c r="AE1289" s="28"/>
      <c r="AF1289" s="28"/>
      <c r="AG1289" s="28"/>
    </row>
    <row r="1290" spans="1:33" ht="19.5" customHeight="1" outlineLevel="1" thickBot="1" x14ac:dyDescent="0.4">
      <c r="A1290" s="207"/>
      <c r="B1290" s="200"/>
      <c r="C1290" s="140"/>
      <c r="D1290" s="141"/>
      <c r="E1290" s="142"/>
      <c r="F1290" s="140"/>
      <c r="G1290" s="141"/>
      <c r="H1290" s="142"/>
      <c r="I1290" s="140"/>
      <c r="J1290" s="141"/>
      <c r="K1290" s="142"/>
      <c r="L1290" s="140"/>
      <c r="M1290" s="141"/>
      <c r="N1290" s="142"/>
      <c r="O1290" s="140"/>
      <c r="P1290" s="141"/>
      <c r="Q1290" s="142"/>
      <c r="S1290" s="8" t="s">
        <v>44</v>
      </c>
      <c r="T1290" s="42">
        <f t="shared" ref="T1290:AG1290" si="51">SUM(T1283:T1287)</f>
        <v>0</v>
      </c>
      <c r="U1290" s="43">
        <f t="shared" si="51"/>
        <v>0</v>
      </c>
      <c r="V1290" s="43">
        <f t="shared" si="51"/>
        <v>0</v>
      </c>
      <c r="W1290" s="43">
        <f t="shared" si="51"/>
        <v>0</v>
      </c>
      <c r="X1290" s="43">
        <f t="shared" si="51"/>
        <v>0</v>
      </c>
      <c r="Y1290" s="43">
        <f t="shared" si="51"/>
        <v>0</v>
      </c>
      <c r="Z1290" s="112">
        <f t="shared" si="51"/>
        <v>0</v>
      </c>
      <c r="AA1290" s="112">
        <f t="shared" si="51"/>
        <v>4</v>
      </c>
      <c r="AB1290" s="112">
        <f t="shared" si="51"/>
        <v>0</v>
      </c>
      <c r="AC1290" s="112">
        <f t="shared" si="51"/>
        <v>0</v>
      </c>
      <c r="AD1290" s="112">
        <f t="shared" si="51"/>
        <v>0</v>
      </c>
      <c r="AE1290" s="112">
        <f t="shared" si="51"/>
        <v>0</v>
      </c>
      <c r="AF1290" s="112">
        <f t="shared" si="51"/>
        <v>0</v>
      </c>
      <c r="AG1290" s="112">
        <f t="shared" si="51"/>
        <v>0</v>
      </c>
    </row>
    <row r="1291" spans="1:33" ht="19.5" customHeight="1" outlineLevel="1" thickBot="1" x14ac:dyDescent="0.4">
      <c r="A1291" s="207"/>
      <c r="B1291" s="197" t="s">
        <v>67</v>
      </c>
      <c r="C1291" s="143"/>
      <c r="D1291" s="144"/>
      <c r="E1291" s="145"/>
      <c r="F1291" s="143"/>
      <c r="G1291" s="144"/>
      <c r="H1291" s="145"/>
      <c r="I1291" s="143"/>
      <c r="J1291" s="144"/>
      <c r="K1291" s="145"/>
      <c r="L1291" s="143"/>
      <c r="M1291" s="144"/>
      <c r="N1291" s="145"/>
      <c r="O1291" s="143"/>
      <c r="P1291" s="144"/>
      <c r="Q1291" s="145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</row>
    <row r="1292" spans="1:33" ht="19.5" customHeight="1" outlineLevel="1" thickBot="1" x14ac:dyDescent="0.4">
      <c r="A1292" s="207"/>
      <c r="B1292" s="198"/>
      <c r="C1292" s="154"/>
      <c r="D1292" s="147"/>
      <c r="E1292" s="148"/>
      <c r="F1292" s="154"/>
      <c r="G1292" s="147"/>
      <c r="H1292" s="148"/>
      <c r="I1292" s="154"/>
      <c r="J1292" s="147"/>
      <c r="K1292" s="148"/>
      <c r="L1292" s="154"/>
      <c r="M1292" s="147"/>
      <c r="N1292" s="148"/>
      <c r="O1292" s="154"/>
      <c r="P1292" s="147"/>
      <c r="Q1292" s="148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</row>
    <row r="1293" spans="1:33" ht="19.5" customHeight="1" outlineLevel="1" thickBot="1" x14ac:dyDescent="0.4">
      <c r="A1293" s="207"/>
      <c r="B1293" s="198"/>
      <c r="C1293" s="155"/>
      <c r="D1293" s="147"/>
      <c r="E1293" s="148"/>
      <c r="F1293" s="155"/>
      <c r="G1293" s="147"/>
      <c r="H1293" s="148"/>
      <c r="I1293" s="155"/>
      <c r="J1293" s="147"/>
      <c r="K1293" s="148"/>
      <c r="L1293" s="155"/>
      <c r="M1293" s="147"/>
      <c r="N1293" s="148"/>
      <c r="O1293" s="155"/>
      <c r="P1293" s="147"/>
      <c r="Q1293" s="148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</row>
    <row r="1294" spans="1:33" ht="19.5" customHeight="1" outlineLevel="1" thickBot="1" x14ac:dyDescent="0.4">
      <c r="A1294" s="207"/>
      <c r="B1294" s="199"/>
      <c r="C1294" s="140"/>
      <c r="D1294" s="141"/>
      <c r="E1294" s="142"/>
      <c r="F1294" s="140"/>
      <c r="G1294" s="141"/>
      <c r="H1294" s="142"/>
      <c r="I1294" s="140"/>
      <c r="J1294" s="141"/>
      <c r="K1294" s="142"/>
      <c r="L1294" s="140"/>
      <c r="M1294" s="141"/>
      <c r="N1294" s="142"/>
      <c r="O1294" s="140"/>
      <c r="P1294" s="141"/>
      <c r="Q1294" s="142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</row>
    <row r="1295" spans="1:33" ht="19.5" customHeight="1" outlineLevel="1" thickBot="1" x14ac:dyDescent="0.4">
      <c r="A1295" s="207"/>
      <c r="B1295" s="73"/>
      <c r="C1295" s="83"/>
      <c r="D1295" s="83"/>
      <c r="E1295" s="84"/>
      <c r="F1295" s="102"/>
      <c r="G1295" s="83"/>
      <c r="H1295" s="84"/>
      <c r="I1295" s="85"/>
      <c r="J1295" s="86"/>
      <c r="K1295" s="86"/>
      <c r="L1295" s="86"/>
      <c r="M1295" s="86"/>
      <c r="N1295" s="86"/>
      <c r="O1295" s="83"/>
      <c r="P1295" s="83"/>
      <c r="Q1295" s="84"/>
    </row>
    <row r="1296" spans="1:33" ht="19.5" customHeight="1" outlineLevel="1" thickBot="1" x14ac:dyDescent="0.4">
      <c r="A1296" s="207"/>
      <c r="B1296" s="194" t="s">
        <v>68</v>
      </c>
      <c r="C1296" s="96"/>
      <c r="D1296" s="93"/>
      <c r="E1296" s="89"/>
      <c r="F1296" s="96"/>
      <c r="G1296" s="93"/>
      <c r="H1296" s="89"/>
      <c r="I1296" s="96"/>
      <c r="J1296" s="93"/>
      <c r="K1296" s="89"/>
      <c r="L1296" s="96"/>
      <c r="M1296" s="93"/>
      <c r="N1296" s="89"/>
      <c r="O1296" s="96"/>
      <c r="P1296" s="93"/>
      <c r="Q1296" s="89"/>
    </row>
    <row r="1297" spans="1:27" ht="19.5" customHeight="1" outlineLevel="1" thickBot="1" x14ac:dyDescent="0.4">
      <c r="A1297" s="207"/>
      <c r="B1297" s="195"/>
      <c r="C1297" s="97"/>
      <c r="D1297" s="94"/>
      <c r="E1297" s="90"/>
      <c r="F1297" s="97"/>
      <c r="G1297" s="94"/>
      <c r="H1297" s="90"/>
      <c r="I1297" s="97"/>
      <c r="J1297" s="94"/>
      <c r="K1297" s="90"/>
      <c r="L1297" s="97"/>
      <c r="M1297" s="94"/>
      <c r="N1297" s="90"/>
      <c r="O1297" s="97"/>
      <c r="P1297" s="94"/>
      <c r="Q1297" s="90"/>
    </row>
    <row r="1298" spans="1:27" ht="19.5" customHeight="1" outlineLevel="1" thickBot="1" x14ac:dyDescent="0.4">
      <c r="A1298" s="207"/>
      <c r="B1298" s="195"/>
      <c r="C1298" s="98"/>
      <c r="D1298" s="95"/>
      <c r="E1298" s="91"/>
      <c r="F1298" s="98"/>
      <c r="G1298" s="95"/>
      <c r="H1298" s="91"/>
      <c r="I1298" s="98"/>
      <c r="J1298" s="95"/>
      <c r="K1298" s="91"/>
      <c r="L1298" s="98"/>
      <c r="M1298" s="95"/>
      <c r="N1298" s="91"/>
      <c r="O1298" s="98"/>
      <c r="P1298" s="95"/>
      <c r="Q1298" s="91"/>
    </row>
    <row r="1299" spans="1:27" ht="19.5" customHeight="1" outlineLevel="1" thickBot="1" x14ac:dyDescent="0.4">
      <c r="A1299" s="207"/>
      <c r="B1299" s="196"/>
      <c r="C1299" s="100"/>
      <c r="D1299" s="101"/>
      <c r="E1299" s="99"/>
      <c r="F1299" s="100"/>
      <c r="G1299" s="101"/>
      <c r="H1299" s="99"/>
      <c r="I1299" s="100"/>
      <c r="J1299" s="101"/>
      <c r="K1299" s="99"/>
      <c r="L1299" s="100"/>
      <c r="M1299" s="101"/>
      <c r="N1299" s="99"/>
      <c r="O1299" s="100"/>
      <c r="P1299" s="101"/>
      <c r="Q1299" s="99"/>
    </row>
    <row r="1300" spans="1:27" ht="19.5" customHeight="1" outlineLevel="1" thickBot="1" x14ac:dyDescent="0.4">
      <c r="A1300" s="207"/>
      <c r="B1300" s="193" t="s">
        <v>12</v>
      </c>
      <c r="C1300" s="143"/>
      <c r="D1300" s="144"/>
      <c r="E1300" s="145"/>
      <c r="F1300" s="158" t="s">
        <v>172</v>
      </c>
      <c r="G1300" s="144"/>
      <c r="H1300" s="145"/>
      <c r="I1300" s="158" t="s">
        <v>172</v>
      </c>
      <c r="J1300" s="144"/>
      <c r="K1300" s="145"/>
      <c r="L1300" s="158" t="s">
        <v>172</v>
      </c>
      <c r="M1300" s="144"/>
      <c r="N1300" s="145"/>
      <c r="O1300" s="143"/>
      <c r="P1300" s="144"/>
      <c r="Q1300" s="145"/>
    </row>
    <row r="1301" spans="1:27" ht="19.5" customHeight="1" outlineLevel="1" thickBot="1" x14ac:dyDescent="0.4">
      <c r="A1301" s="207"/>
      <c r="B1301" s="192"/>
      <c r="C1301" s="146"/>
      <c r="D1301" s="147"/>
      <c r="E1301" s="148"/>
      <c r="F1301" s="159"/>
      <c r="G1301" s="147"/>
      <c r="H1301" s="148"/>
      <c r="I1301" s="159"/>
      <c r="J1301" s="147"/>
      <c r="K1301" s="148"/>
      <c r="L1301" s="159"/>
      <c r="M1301" s="147"/>
      <c r="N1301" s="148"/>
      <c r="O1301" s="146"/>
      <c r="P1301" s="147"/>
      <c r="Q1301" s="148"/>
    </row>
    <row r="1302" spans="1:27" ht="19.5" customHeight="1" outlineLevel="1" thickBot="1" x14ac:dyDescent="0.4">
      <c r="A1302" s="207"/>
      <c r="B1302" s="192"/>
      <c r="C1302" s="146"/>
      <c r="D1302" s="147"/>
      <c r="E1302" s="148"/>
      <c r="F1302" s="160"/>
      <c r="G1302" s="147"/>
      <c r="H1302" s="148"/>
      <c r="I1302" s="160"/>
      <c r="J1302" s="147"/>
      <c r="K1302" s="148"/>
      <c r="L1302" s="160"/>
      <c r="M1302" s="147"/>
      <c r="N1302" s="148"/>
      <c r="O1302" s="146"/>
      <c r="P1302" s="147"/>
      <c r="Q1302" s="148"/>
    </row>
    <row r="1303" spans="1:27" ht="19.5" customHeight="1" outlineLevel="1" thickBot="1" x14ac:dyDescent="0.4">
      <c r="A1303" s="207"/>
      <c r="B1303" s="192"/>
      <c r="C1303" s="140"/>
      <c r="D1303" s="141"/>
      <c r="E1303" s="142"/>
      <c r="F1303" s="164"/>
      <c r="G1303" s="141"/>
      <c r="H1303" s="142"/>
      <c r="I1303" s="164"/>
      <c r="J1303" s="141"/>
      <c r="K1303" s="142"/>
      <c r="L1303" s="164"/>
      <c r="M1303" s="141"/>
      <c r="N1303" s="142"/>
      <c r="O1303" s="140"/>
      <c r="P1303" s="141"/>
      <c r="Q1303" s="142"/>
    </row>
    <row r="1304" spans="1:27" ht="19.5" customHeight="1" outlineLevel="1" thickBot="1" x14ac:dyDescent="0.4">
      <c r="A1304" s="207"/>
      <c r="B1304" s="192" t="s">
        <v>13</v>
      </c>
      <c r="C1304" s="151"/>
      <c r="D1304" s="152"/>
      <c r="E1304" s="153"/>
      <c r="F1304" s="151"/>
      <c r="G1304" s="152"/>
      <c r="H1304" s="153"/>
      <c r="I1304" s="151"/>
      <c r="J1304" s="152"/>
      <c r="K1304" s="153"/>
      <c r="L1304" s="151"/>
      <c r="M1304" s="152"/>
      <c r="N1304" s="153"/>
      <c r="O1304" s="151"/>
      <c r="P1304" s="152"/>
      <c r="Q1304" s="153"/>
      <c r="AA1304" s="51"/>
    </row>
    <row r="1305" spans="1:27" ht="19.5" customHeight="1" outlineLevel="1" thickBot="1" x14ac:dyDescent="0.4">
      <c r="A1305" s="207"/>
      <c r="B1305" s="192"/>
      <c r="C1305" s="146"/>
      <c r="D1305" s="147"/>
      <c r="E1305" s="148"/>
      <c r="F1305" s="146"/>
      <c r="G1305" s="147"/>
      <c r="H1305" s="148"/>
      <c r="I1305" s="146"/>
      <c r="J1305" s="147"/>
      <c r="K1305" s="148"/>
      <c r="L1305" s="146"/>
      <c r="M1305" s="147"/>
      <c r="N1305" s="148"/>
      <c r="O1305" s="146"/>
      <c r="P1305" s="147"/>
      <c r="Q1305" s="148"/>
    </row>
    <row r="1306" spans="1:27" ht="19.5" customHeight="1" outlineLevel="1" thickBot="1" x14ac:dyDescent="0.4">
      <c r="A1306" s="207"/>
      <c r="B1306" s="192"/>
      <c r="C1306" s="146"/>
      <c r="D1306" s="147"/>
      <c r="E1306" s="148"/>
      <c r="F1306" s="146"/>
      <c r="G1306" s="147"/>
      <c r="H1306" s="148"/>
      <c r="I1306" s="146"/>
      <c r="J1306" s="147"/>
      <c r="K1306" s="148"/>
      <c r="L1306" s="146"/>
      <c r="M1306" s="147"/>
      <c r="N1306" s="148"/>
      <c r="O1306" s="146"/>
      <c r="P1306" s="147"/>
      <c r="Q1306" s="148"/>
      <c r="AA1306" s="51"/>
    </row>
    <row r="1307" spans="1:27" ht="19.5" customHeight="1" outlineLevel="1" thickBot="1" x14ac:dyDescent="0.4">
      <c r="A1307" s="207"/>
      <c r="B1307" s="192"/>
      <c r="C1307" s="140"/>
      <c r="D1307" s="141"/>
      <c r="E1307" s="142"/>
      <c r="F1307" s="140"/>
      <c r="G1307" s="141"/>
      <c r="H1307" s="142"/>
      <c r="I1307" s="140"/>
      <c r="J1307" s="141"/>
      <c r="K1307" s="142"/>
      <c r="L1307" s="140"/>
      <c r="M1307" s="141"/>
      <c r="N1307" s="142"/>
      <c r="O1307" s="140"/>
      <c r="P1307" s="141"/>
      <c r="Q1307" s="142"/>
      <c r="AA1307" s="9"/>
    </row>
    <row r="1308" spans="1:27" ht="19.5" customHeight="1" outlineLevel="1" thickBot="1" x14ac:dyDescent="0.4">
      <c r="A1308" s="207"/>
      <c r="B1308" s="192" t="s">
        <v>18</v>
      </c>
      <c r="C1308" s="143"/>
      <c r="D1308" s="144"/>
      <c r="E1308" s="145"/>
      <c r="F1308" s="157"/>
      <c r="G1308" s="144"/>
      <c r="H1308" s="145"/>
      <c r="I1308" s="157"/>
      <c r="J1308" s="144"/>
      <c r="K1308" s="145"/>
      <c r="L1308" s="157"/>
      <c r="M1308" s="144"/>
      <c r="N1308" s="145"/>
      <c r="O1308" s="143"/>
      <c r="P1308" s="144"/>
      <c r="Q1308" s="145"/>
    </row>
    <row r="1309" spans="1:27" ht="19.5" customHeight="1" outlineLevel="1" thickBot="1" x14ac:dyDescent="0.4">
      <c r="A1309" s="207"/>
      <c r="B1309" s="192"/>
      <c r="C1309" s="154"/>
      <c r="D1309" s="147"/>
      <c r="E1309" s="148"/>
      <c r="F1309" s="149"/>
      <c r="G1309" s="147"/>
      <c r="H1309" s="148"/>
      <c r="I1309" s="149"/>
      <c r="J1309" s="147"/>
      <c r="K1309" s="148"/>
      <c r="L1309" s="149"/>
      <c r="M1309" s="147"/>
      <c r="N1309" s="148"/>
      <c r="O1309" s="154"/>
      <c r="P1309" s="147"/>
      <c r="Q1309" s="148"/>
    </row>
    <row r="1310" spans="1:27" ht="19.5" customHeight="1" outlineLevel="1" thickBot="1" x14ac:dyDescent="0.4">
      <c r="A1310" s="207"/>
      <c r="B1310" s="192"/>
      <c r="C1310" s="155"/>
      <c r="D1310" s="147"/>
      <c r="E1310" s="148"/>
      <c r="F1310" s="150"/>
      <c r="G1310" s="147"/>
      <c r="H1310" s="148"/>
      <c r="I1310" s="150"/>
      <c r="J1310" s="147"/>
      <c r="K1310" s="148"/>
      <c r="L1310" s="150"/>
      <c r="M1310" s="147"/>
      <c r="N1310" s="148"/>
      <c r="O1310" s="155"/>
      <c r="P1310" s="147"/>
      <c r="Q1310" s="148"/>
    </row>
    <row r="1311" spans="1:27" ht="19.5" customHeight="1" outlineLevel="1" thickBot="1" x14ac:dyDescent="0.4">
      <c r="A1311" s="207"/>
      <c r="B1311" s="192"/>
      <c r="C1311" s="140"/>
      <c r="D1311" s="141"/>
      <c r="E1311" s="142"/>
      <c r="F1311" s="156"/>
      <c r="G1311" s="141"/>
      <c r="H1311" s="142"/>
      <c r="I1311" s="156"/>
      <c r="J1311" s="141"/>
      <c r="K1311" s="142"/>
      <c r="L1311" s="156"/>
      <c r="M1311" s="141"/>
      <c r="N1311" s="142"/>
      <c r="O1311" s="140"/>
      <c r="P1311" s="141"/>
      <c r="Q1311" s="142"/>
    </row>
    <row r="1312" spans="1:27" ht="19.5" customHeight="1" outlineLevel="1" thickBot="1" x14ac:dyDescent="0.4">
      <c r="A1312" s="207"/>
      <c r="B1312" s="192" t="s">
        <v>19</v>
      </c>
      <c r="C1312" s="151"/>
      <c r="D1312" s="152"/>
      <c r="E1312" s="153"/>
      <c r="F1312" s="151"/>
      <c r="G1312" s="152"/>
      <c r="H1312" s="153"/>
      <c r="I1312" s="151"/>
      <c r="J1312" s="152"/>
      <c r="K1312" s="153"/>
      <c r="L1312" s="151"/>
      <c r="M1312" s="152"/>
      <c r="N1312" s="153"/>
      <c r="O1312" s="151"/>
      <c r="P1312" s="152"/>
      <c r="Q1312" s="153"/>
    </row>
    <row r="1313" spans="1:33" ht="19.5" customHeight="1" outlineLevel="1" thickBot="1" x14ac:dyDescent="0.4">
      <c r="A1313" s="207"/>
      <c r="B1313" s="192"/>
      <c r="C1313" s="146"/>
      <c r="D1313" s="147"/>
      <c r="E1313" s="148"/>
      <c r="F1313" s="146"/>
      <c r="G1313" s="147"/>
      <c r="H1313" s="148"/>
      <c r="I1313" s="146"/>
      <c r="J1313" s="147"/>
      <c r="K1313" s="148"/>
      <c r="L1313" s="146"/>
      <c r="M1313" s="147"/>
      <c r="N1313" s="148"/>
      <c r="O1313" s="146"/>
      <c r="P1313" s="147"/>
      <c r="Q1313" s="148"/>
    </row>
    <row r="1314" spans="1:33" ht="19.5" customHeight="1" outlineLevel="1" thickBot="1" x14ac:dyDescent="0.4">
      <c r="A1314" s="207"/>
      <c r="B1314" s="192"/>
      <c r="C1314" s="146"/>
      <c r="D1314" s="147"/>
      <c r="E1314" s="148"/>
      <c r="F1314" s="146"/>
      <c r="G1314" s="147"/>
      <c r="H1314" s="148"/>
      <c r="I1314" s="146"/>
      <c r="J1314" s="147"/>
      <c r="K1314" s="148"/>
      <c r="L1314" s="146"/>
      <c r="M1314" s="147"/>
      <c r="N1314" s="148"/>
      <c r="O1314" s="146"/>
      <c r="P1314" s="147"/>
      <c r="Q1314" s="148"/>
    </row>
    <row r="1315" spans="1:33" ht="19.5" customHeight="1" outlineLevel="1" thickBot="1" x14ac:dyDescent="0.4">
      <c r="A1315" s="207"/>
      <c r="B1315" s="192"/>
      <c r="C1315" s="140"/>
      <c r="D1315" s="141"/>
      <c r="E1315" s="142"/>
      <c r="F1315" s="140"/>
      <c r="G1315" s="141"/>
      <c r="H1315" s="142"/>
      <c r="I1315" s="140"/>
      <c r="J1315" s="141"/>
      <c r="K1315" s="142"/>
      <c r="L1315" s="140"/>
      <c r="M1315" s="141"/>
      <c r="N1315" s="142"/>
      <c r="O1315" s="140"/>
      <c r="P1315" s="141"/>
      <c r="Q1315" s="142"/>
    </row>
    <row r="1316" spans="1:33" ht="19.5" customHeight="1" outlineLevel="1" thickBot="1" x14ac:dyDescent="0.4">
      <c r="A1316" s="207"/>
      <c r="B1316" s="192" t="s">
        <v>20</v>
      </c>
      <c r="C1316" s="143"/>
      <c r="D1316" s="144"/>
      <c r="E1316" s="145"/>
      <c r="F1316" s="143"/>
      <c r="G1316" s="144"/>
      <c r="H1316" s="145"/>
      <c r="I1316" s="143"/>
      <c r="J1316" s="144"/>
      <c r="K1316" s="145"/>
      <c r="L1316" s="143"/>
      <c r="M1316" s="144"/>
      <c r="N1316" s="145"/>
      <c r="O1316" s="143"/>
      <c r="P1316" s="144"/>
      <c r="Q1316" s="145"/>
    </row>
    <row r="1317" spans="1:33" ht="19.5" customHeight="1" outlineLevel="1" thickBot="1" x14ac:dyDescent="0.4">
      <c r="A1317" s="207"/>
      <c r="B1317" s="192"/>
      <c r="C1317" s="154"/>
      <c r="D1317" s="147"/>
      <c r="E1317" s="148"/>
      <c r="F1317" s="154"/>
      <c r="G1317" s="147"/>
      <c r="H1317" s="148"/>
      <c r="I1317" s="154"/>
      <c r="J1317" s="147"/>
      <c r="K1317" s="148"/>
      <c r="L1317" s="154"/>
      <c r="M1317" s="147"/>
      <c r="N1317" s="148"/>
      <c r="O1317" s="154"/>
      <c r="P1317" s="147"/>
      <c r="Q1317" s="148"/>
    </row>
    <row r="1318" spans="1:33" ht="19.5" customHeight="1" outlineLevel="1" thickBot="1" x14ac:dyDescent="0.4">
      <c r="A1318" s="207"/>
      <c r="B1318" s="192"/>
      <c r="C1318" s="155"/>
      <c r="D1318" s="147"/>
      <c r="E1318" s="148"/>
      <c r="F1318" s="155"/>
      <c r="G1318" s="147"/>
      <c r="H1318" s="148"/>
      <c r="I1318" s="155"/>
      <c r="J1318" s="147"/>
      <c r="K1318" s="148"/>
      <c r="L1318" s="155"/>
      <c r="M1318" s="147"/>
      <c r="N1318" s="148"/>
      <c r="O1318" s="155"/>
      <c r="P1318" s="147"/>
      <c r="Q1318" s="148"/>
    </row>
    <row r="1319" spans="1:33" ht="19.5" customHeight="1" outlineLevel="1" thickBot="1" x14ac:dyDescent="0.4">
      <c r="A1319" s="208"/>
      <c r="B1319" s="192"/>
      <c r="C1319" s="140"/>
      <c r="D1319" s="141"/>
      <c r="E1319" s="142"/>
      <c r="F1319" s="140"/>
      <c r="G1319" s="141"/>
      <c r="H1319" s="142"/>
      <c r="I1319" s="140"/>
      <c r="J1319" s="141"/>
      <c r="K1319" s="142"/>
      <c r="L1319" s="140"/>
      <c r="M1319" s="141"/>
      <c r="N1319" s="142"/>
      <c r="O1319" s="140"/>
      <c r="P1319" s="141"/>
      <c r="Q1319" s="142"/>
    </row>
    <row r="1320" spans="1:33" ht="19.5" customHeight="1" outlineLevel="1" x14ac:dyDescent="0.7"/>
    <row r="1321" spans="1:33" ht="19.5" customHeight="1" outlineLevel="1" thickBot="1" x14ac:dyDescent="0.75"/>
    <row r="1322" spans="1:33" ht="19.5" customHeight="1" outlineLevel="1" x14ac:dyDescent="0.35">
      <c r="A1322" s="206">
        <f>A1269+1</f>
        <v>9</v>
      </c>
      <c r="B1322" s="204" t="s">
        <v>0</v>
      </c>
      <c r="C1322" s="177" t="s">
        <v>1</v>
      </c>
      <c r="D1322" s="178"/>
      <c r="E1322" s="179"/>
      <c r="F1322" s="177" t="s">
        <v>2</v>
      </c>
      <c r="G1322" s="178"/>
      <c r="H1322" s="179"/>
      <c r="I1322" s="177" t="s">
        <v>3</v>
      </c>
      <c r="J1322" s="178"/>
      <c r="K1322" s="179"/>
      <c r="L1322" s="177" t="s">
        <v>4</v>
      </c>
      <c r="M1322" s="178"/>
      <c r="N1322" s="179"/>
      <c r="O1322" s="177" t="s">
        <v>5</v>
      </c>
      <c r="P1322" s="178"/>
      <c r="Q1322" s="179"/>
      <c r="T1322" s="189" t="str">
        <f>T1269</f>
        <v>Métodos de análise de datos</v>
      </c>
      <c r="U1322" s="186" t="str">
        <f t="shared" ref="U1322:Y1322" si="52">U1269</f>
        <v>Aplicacións no ámbito agroforestal e ambiental</v>
      </c>
      <c r="V1322" s="186" t="str">
        <f t="shared" si="52"/>
        <v>Aplicacións en enxeñaría e arquitectura</v>
      </c>
      <c r="W1322" s="186" t="str">
        <f t="shared" si="52"/>
        <v>Sistemas de control</v>
      </c>
      <c r="X1322" s="186" t="str">
        <f t="shared" si="52"/>
        <v>Sistemas de navegación e comunicación</v>
      </c>
      <c r="Y1322" s="186" t="str">
        <f t="shared" si="52"/>
        <v>Desenvolvemento de software crítico</v>
      </c>
      <c r="Z1322" s="186"/>
      <c r="AA1322" s="186"/>
      <c r="AB1322" s="186"/>
      <c r="AC1322" s="186"/>
      <c r="AD1322" s="186"/>
      <c r="AE1322" s="186"/>
      <c r="AF1322" s="186"/>
      <c r="AG1322" s="180"/>
    </row>
    <row r="1323" spans="1:33" ht="19.5" customHeight="1" outlineLevel="1" thickBot="1" x14ac:dyDescent="0.45">
      <c r="A1323" s="207"/>
      <c r="B1323" s="205"/>
      <c r="C1323" s="183">
        <f>SUM(C1270,7)</f>
        <v>44648</v>
      </c>
      <c r="D1323" s="184"/>
      <c r="E1323" s="185"/>
      <c r="F1323" s="183">
        <f>SUM(C1323+1)</f>
        <v>44649</v>
      </c>
      <c r="G1323" s="184"/>
      <c r="H1323" s="185"/>
      <c r="I1323" s="183">
        <f>SUM(F1323+1)</f>
        <v>44650</v>
      </c>
      <c r="J1323" s="184"/>
      <c r="K1323" s="185"/>
      <c r="L1323" s="183">
        <f>SUM(I1323+1)</f>
        <v>44651</v>
      </c>
      <c r="M1323" s="184"/>
      <c r="N1323" s="185"/>
      <c r="O1323" s="183">
        <f>SUM(L1323+1)</f>
        <v>44652</v>
      </c>
      <c r="P1323" s="184"/>
      <c r="Q1323" s="185"/>
      <c r="S1323" s="11"/>
      <c r="T1323" s="190"/>
      <c r="U1323" s="187"/>
      <c r="V1323" s="187"/>
      <c r="W1323" s="187"/>
      <c r="X1323" s="187"/>
      <c r="Y1323" s="187"/>
      <c r="Z1323" s="187"/>
      <c r="AA1323" s="187"/>
      <c r="AB1323" s="187"/>
      <c r="AC1323" s="187"/>
      <c r="AD1323" s="187"/>
      <c r="AE1323" s="187"/>
      <c r="AF1323" s="187"/>
      <c r="AG1323" s="181"/>
    </row>
    <row r="1324" spans="1:33" ht="19.5" customHeight="1" outlineLevel="1" thickBot="1" x14ac:dyDescent="0.45">
      <c r="A1324" s="207"/>
      <c r="B1324" s="192" t="s">
        <v>7</v>
      </c>
      <c r="C1324" s="96"/>
      <c r="D1324" s="93"/>
      <c r="E1324" s="89"/>
      <c r="F1324" s="96"/>
      <c r="G1324" s="93"/>
      <c r="H1324" s="89"/>
      <c r="I1324" s="96"/>
      <c r="J1324" s="93"/>
      <c r="K1324" s="89"/>
      <c r="L1324" s="96"/>
      <c r="M1324" s="93"/>
      <c r="N1324" s="89"/>
      <c r="O1324" s="96"/>
      <c r="P1324" s="93"/>
      <c r="Q1324" s="89"/>
      <c r="S1324" s="11"/>
      <c r="T1324" s="190"/>
      <c r="U1324" s="187"/>
      <c r="V1324" s="187"/>
      <c r="W1324" s="187"/>
      <c r="X1324" s="187"/>
      <c r="Y1324" s="187"/>
      <c r="Z1324" s="187"/>
      <c r="AA1324" s="187"/>
      <c r="AB1324" s="187"/>
      <c r="AC1324" s="187"/>
      <c r="AD1324" s="187"/>
      <c r="AE1324" s="187"/>
      <c r="AF1324" s="187"/>
      <c r="AG1324" s="181"/>
    </row>
    <row r="1325" spans="1:33" ht="19.5" customHeight="1" outlineLevel="1" thickBot="1" x14ac:dyDescent="0.45">
      <c r="A1325" s="207"/>
      <c r="B1325" s="192"/>
      <c r="C1325" s="97"/>
      <c r="D1325" s="94"/>
      <c r="E1325" s="90"/>
      <c r="F1325" s="97"/>
      <c r="G1325" s="94"/>
      <c r="H1325" s="90"/>
      <c r="I1325" s="97"/>
      <c r="J1325" s="94"/>
      <c r="K1325" s="90"/>
      <c r="L1325" s="97"/>
      <c r="M1325" s="94"/>
      <c r="N1325" s="90"/>
      <c r="O1325" s="97"/>
      <c r="P1325" s="94"/>
      <c r="Q1325" s="90"/>
      <c r="S1325" s="11"/>
      <c r="T1325" s="190"/>
      <c r="U1325" s="187"/>
      <c r="V1325" s="187"/>
      <c r="W1325" s="187"/>
      <c r="X1325" s="187"/>
      <c r="Y1325" s="187"/>
      <c r="Z1325" s="187"/>
      <c r="AA1325" s="187"/>
      <c r="AB1325" s="187"/>
      <c r="AC1325" s="187"/>
      <c r="AD1325" s="187"/>
      <c r="AE1325" s="187"/>
      <c r="AF1325" s="187"/>
      <c r="AG1325" s="181"/>
    </row>
    <row r="1326" spans="1:33" ht="19.5" customHeight="1" outlineLevel="1" thickBot="1" x14ac:dyDescent="0.45">
      <c r="A1326" s="207"/>
      <c r="B1326" s="192"/>
      <c r="C1326" s="98"/>
      <c r="D1326" s="95"/>
      <c r="E1326" s="91"/>
      <c r="F1326" s="98"/>
      <c r="G1326" s="95"/>
      <c r="H1326" s="91"/>
      <c r="I1326" s="98"/>
      <c r="J1326" s="95"/>
      <c r="K1326" s="91"/>
      <c r="L1326" s="98"/>
      <c r="M1326" s="95"/>
      <c r="N1326" s="91"/>
      <c r="O1326" s="98"/>
      <c r="P1326" s="95"/>
      <c r="Q1326" s="91"/>
      <c r="S1326" s="11"/>
      <c r="T1326" s="190"/>
      <c r="U1326" s="187"/>
      <c r="V1326" s="187"/>
      <c r="W1326" s="187"/>
      <c r="X1326" s="187"/>
      <c r="Y1326" s="187"/>
      <c r="Z1326" s="187"/>
      <c r="AA1326" s="187"/>
      <c r="AB1326" s="187"/>
      <c r="AC1326" s="187"/>
      <c r="AD1326" s="187"/>
      <c r="AE1326" s="187"/>
      <c r="AF1326" s="187"/>
      <c r="AG1326" s="181"/>
    </row>
    <row r="1327" spans="1:33" ht="19.5" customHeight="1" outlineLevel="1" thickBot="1" x14ac:dyDescent="0.45">
      <c r="A1327" s="207"/>
      <c r="B1327" s="192"/>
      <c r="C1327" s="100"/>
      <c r="D1327" s="101"/>
      <c r="E1327" s="99"/>
      <c r="F1327" s="100"/>
      <c r="G1327" s="101"/>
      <c r="H1327" s="99"/>
      <c r="I1327" s="100"/>
      <c r="J1327" s="101"/>
      <c r="K1327" s="99"/>
      <c r="L1327" s="100"/>
      <c r="M1327" s="101"/>
      <c r="N1327" s="99"/>
      <c r="O1327" s="100"/>
      <c r="P1327" s="101"/>
      <c r="Q1327" s="99"/>
      <c r="S1327" s="11"/>
      <c r="T1327" s="190"/>
      <c r="U1327" s="187"/>
      <c r="V1327" s="187"/>
      <c r="W1327" s="187"/>
      <c r="X1327" s="187"/>
      <c r="Y1327" s="187"/>
      <c r="Z1327" s="187"/>
      <c r="AA1327" s="187"/>
      <c r="AB1327" s="187"/>
      <c r="AC1327" s="187"/>
      <c r="AD1327" s="187"/>
      <c r="AE1327" s="187"/>
      <c r="AF1327" s="187"/>
      <c r="AG1327" s="181"/>
    </row>
    <row r="1328" spans="1:33" ht="19.5" customHeight="1" outlineLevel="1" thickBot="1" x14ac:dyDescent="0.45">
      <c r="A1328" s="207"/>
      <c r="B1328" s="192" t="s">
        <v>8</v>
      </c>
      <c r="C1328" s="143"/>
      <c r="D1328" s="144"/>
      <c r="E1328" s="145"/>
      <c r="F1328" s="143"/>
      <c r="G1328" s="144"/>
      <c r="H1328" s="145"/>
      <c r="I1328" s="143"/>
      <c r="J1328" s="144"/>
      <c r="K1328" s="145"/>
      <c r="L1328" s="143"/>
      <c r="M1328" s="144"/>
      <c r="N1328" s="145"/>
      <c r="O1328" s="143"/>
      <c r="P1328" s="144"/>
      <c r="Q1328" s="145"/>
      <c r="S1328" s="11"/>
      <c r="T1328" s="190"/>
      <c r="U1328" s="187"/>
      <c r="V1328" s="187"/>
      <c r="W1328" s="187"/>
      <c r="X1328" s="187"/>
      <c r="Y1328" s="187"/>
      <c r="Z1328" s="187"/>
      <c r="AA1328" s="187"/>
      <c r="AB1328" s="187"/>
      <c r="AC1328" s="187"/>
      <c r="AD1328" s="187"/>
      <c r="AE1328" s="187"/>
      <c r="AF1328" s="187"/>
      <c r="AG1328" s="181"/>
    </row>
    <row r="1329" spans="1:33" ht="19.5" customHeight="1" outlineLevel="1" thickBot="1" x14ac:dyDescent="0.45">
      <c r="A1329" s="207"/>
      <c r="B1329" s="192"/>
      <c r="C1329" s="146"/>
      <c r="D1329" s="147"/>
      <c r="E1329" s="148"/>
      <c r="F1329" s="146"/>
      <c r="G1329" s="147"/>
      <c r="H1329" s="148"/>
      <c r="I1329" s="146"/>
      <c r="J1329" s="147"/>
      <c r="K1329" s="148"/>
      <c r="L1329" s="146"/>
      <c r="M1329" s="147"/>
      <c r="N1329" s="148"/>
      <c r="O1329" s="146"/>
      <c r="P1329" s="147"/>
      <c r="Q1329" s="148"/>
      <c r="S1329" s="11"/>
      <c r="T1329" s="190"/>
      <c r="U1329" s="187"/>
      <c r="V1329" s="187"/>
      <c r="W1329" s="187"/>
      <c r="X1329" s="187"/>
      <c r="Y1329" s="187"/>
      <c r="Z1329" s="187"/>
      <c r="AA1329" s="187"/>
      <c r="AB1329" s="187"/>
      <c r="AC1329" s="187"/>
      <c r="AD1329" s="187"/>
      <c r="AE1329" s="187"/>
      <c r="AF1329" s="187"/>
      <c r="AG1329" s="181"/>
    </row>
    <row r="1330" spans="1:33" ht="19.5" customHeight="1" outlineLevel="1" thickBot="1" x14ac:dyDescent="0.4">
      <c r="A1330" s="207"/>
      <c r="B1330" s="192"/>
      <c r="C1330" s="146"/>
      <c r="D1330" s="147"/>
      <c r="E1330" s="148"/>
      <c r="F1330" s="146"/>
      <c r="G1330" s="147"/>
      <c r="H1330" s="148"/>
      <c r="I1330" s="146"/>
      <c r="J1330" s="147"/>
      <c r="K1330" s="148"/>
      <c r="L1330" s="146"/>
      <c r="M1330" s="147"/>
      <c r="N1330" s="148"/>
      <c r="O1330" s="146"/>
      <c r="P1330" s="147"/>
      <c r="Q1330" s="148"/>
      <c r="T1330" s="190"/>
      <c r="U1330" s="187"/>
      <c r="V1330" s="187"/>
      <c r="W1330" s="187"/>
      <c r="X1330" s="187"/>
      <c r="Y1330" s="187"/>
      <c r="Z1330" s="187"/>
      <c r="AA1330" s="187"/>
      <c r="AB1330" s="187"/>
      <c r="AC1330" s="187"/>
      <c r="AD1330" s="187"/>
      <c r="AE1330" s="187"/>
      <c r="AF1330" s="187"/>
      <c r="AG1330" s="181"/>
    </row>
    <row r="1331" spans="1:33" ht="19.5" customHeight="1" outlineLevel="1" thickBot="1" x14ac:dyDescent="0.45">
      <c r="A1331" s="207"/>
      <c r="B1331" s="192"/>
      <c r="C1331" s="140"/>
      <c r="D1331" s="141"/>
      <c r="E1331" s="142"/>
      <c r="F1331" s="140"/>
      <c r="G1331" s="141"/>
      <c r="H1331" s="142"/>
      <c r="I1331" s="140"/>
      <c r="J1331" s="141"/>
      <c r="K1331" s="142"/>
      <c r="L1331" s="140"/>
      <c r="M1331" s="141"/>
      <c r="N1331" s="142"/>
      <c r="O1331" s="140"/>
      <c r="P1331" s="141"/>
      <c r="Q1331" s="142"/>
      <c r="S1331" s="11"/>
      <c r="T1331" s="190"/>
      <c r="U1331" s="187"/>
      <c r="V1331" s="187"/>
      <c r="W1331" s="187"/>
      <c r="X1331" s="187"/>
      <c r="Y1331" s="187"/>
      <c r="Z1331" s="187"/>
      <c r="AA1331" s="187"/>
      <c r="AB1331" s="187"/>
      <c r="AC1331" s="187"/>
      <c r="AD1331" s="187"/>
      <c r="AE1331" s="187"/>
      <c r="AF1331" s="187"/>
      <c r="AG1331" s="181"/>
    </row>
    <row r="1332" spans="1:33" ht="19.5" customHeight="1" outlineLevel="1" thickBot="1" x14ac:dyDescent="0.45">
      <c r="A1332" s="207"/>
      <c r="B1332" s="192" t="s">
        <v>9</v>
      </c>
      <c r="C1332" s="151"/>
      <c r="D1332" s="152"/>
      <c r="E1332" s="153"/>
      <c r="F1332" s="151"/>
      <c r="G1332" s="152"/>
      <c r="H1332" s="153"/>
      <c r="I1332" s="151"/>
      <c r="J1332" s="152"/>
      <c r="K1332" s="153"/>
      <c r="L1332" s="151"/>
      <c r="M1332" s="152"/>
      <c r="N1332" s="153"/>
      <c r="O1332" s="151"/>
      <c r="P1332" s="152"/>
      <c r="Q1332" s="153"/>
      <c r="S1332" s="11"/>
      <c r="T1332" s="190"/>
      <c r="U1332" s="187"/>
      <c r="V1332" s="187"/>
      <c r="W1332" s="187"/>
      <c r="X1332" s="187"/>
      <c r="Y1332" s="187"/>
      <c r="Z1332" s="187"/>
      <c r="AA1332" s="187"/>
      <c r="AB1332" s="187"/>
      <c r="AC1332" s="187"/>
      <c r="AD1332" s="187"/>
      <c r="AE1332" s="187"/>
      <c r="AF1332" s="187"/>
      <c r="AG1332" s="181"/>
    </row>
    <row r="1333" spans="1:33" ht="19.5" customHeight="1" outlineLevel="1" thickBot="1" x14ac:dyDescent="0.45">
      <c r="A1333" s="207"/>
      <c r="B1333" s="192"/>
      <c r="C1333" s="146"/>
      <c r="D1333" s="147"/>
      <c r="E1333" s="148"/>
      <c r="F1333" s="146"/>
      <c r="G1333" s="147"/>
      <c r="H1333" s="148"/>
      <c r="I1333" s="146"/>
      <c r="J1333" s="147"/>
      <c r="K1333" s="148"/>
      <c r="L1333" s="146"/>
      <c r="M1333" s="147"/>
      <c r="N1333" s="148"/>
      <c r="O1333" s="146"/>
      <c r="P1333" s="147"/>
      <c r="Q1333" s="148"/>
      <c r="S1333" s="11"/>
      <c r="T1333" s="190"/>
      <c r="U1333" s="187"/>
      <c r="V1333" s="187"/>
      <c r="W1333" s="187"/>
      <c r="X1333" s="187"/>
      <c r="Y1333" s="187"/>
      <c r="Z1333" s="187"/>
      <c r="AA1333" s="187"/>
      <c r="AB1333" s="187"/>
      <c r="AC1333" s="187"/>
      <c r="AD1333" s="187"/>
      <c r="AE1333" s="187"/>
      <c r="AF1333" s="187"/>
      <c r="AG1333" s="181"/>
    </row>
    <row r="1334" spans="1:33" ht="19.5" customHeight="1" outlineLevel="1" thickBot="1" x14ac:dyDescent="0.45">
      <c r="A1334" s="207"/>
      <c r="B1334" s="192"/>
      <c r="C1334" s="146"/>
      <c r="D1334" s="147"/>
      <c r="E1334" s="148"/>
      <c r="F1334" s="146"/>
      <c r="G1334" s="147"/>
      <c r="H1334" s="148"/>
      <c r="I1334" s="146"/>
      <c r="J1334" s="147"/>
      <c r="K1334" s="148"/>
      <c r="L1334" s="146"/>
      <c r="M1334" s="147"/>
      <c r="N1334" s="148"/>
      <c r="O1334" s="146"/>
      <c r="P1334" s="147"/>
      <c r="Q1334" s="148"/>
      <c r="S1334" s="32"/>
      <c r="T1334" s="190"/>
      <c r="U1334" s="187"/>
      <c r="V1334" s="187"/>
      <c r="W1334" s="187"/>
      <c r="X1334" s="187"/>
      <c r="Y1334" s="187"/>
      <c r="Z1334" s="187"/>
      <c r="AA1334" s="187"/>
      <c r="AB1334" s="187"/>
      <c r="AC1334" s="187"/>
      <c r="AD1334" s="187"/>
      <c r="AE1334" s="187"/>
      <c r="AF1334" s="187"/>
      <c r="AG1334" s="181"/>
    </row>
    <row r="1335" spans="1:33" ht="19.5" customHeight="1" outlineLevel="1" thickBot="1" x14ac:dyDescent="0.45">
      <c r="A1335" s="207"/>
      <c r="B1335" s="192"/>
      <c r="C1335" s="140"/>
      <c r="D1335" s="141"/>
      <c r="E1335" s="142"/>
      <c r="F1335" s="140"/>
      <c r="G1335" s="141"/>
      <c r="H1335" s="142"/>
      <c r="I1335" s="140"/>
      <c r="J1335" s="141"/>
      <c r="K1335" s="142"/>
      <c r="L1335" s="140"/>
      <c r="M1335" s="141"/>
      <c r="N1335" s="142"/>
      <c r="O1335" s="140"/>
      <c r="P1335" s="141"/>
      <c r="Q1335" s="142"/>
      <c r="S1335" s="10" t="s">
        <v>47</v>
      </c>
      <c r="T1335" s="191"/>
      <c r="U1335" s="188"/>
      <c r="V1335" s="188"/>
      <c r="W1335" s="188"/>
      <c r="X1335" s="188"/>
      <c r="Y1335" s="188"/>
      <c r="Z1335" s="188"/>
      <c r="AA1335" s="188"/>
      <c r="AB1335" s="188"/>
      <c r="AC1335" s="188"/>
      <c r="AD1335" s="188"/>
      <c r="AE1335" s="188"/>
      <c r="AF1335" s="188"/>
      <c r="AG1335" s="182"/>
    </row>
    <row r="1336" spans="1:33" ht="19.5" customHeight="1" outlineLevel="1" thickBot="1" x14ac:dyDescent="0.4">
      <c r="A1336" s="207"/>
      <c r="B1336" s="192" t="s">
        <v>10</v>
      </c>
      <c r="C1336" s="143"/>
      <c r="D1336" s="144"/>
      <c r="E1336" s="145"/>
      <c r="F1336" s="143"/>
      <c r="G1336" s="144"/>
      <c r="H1336" s="145"/>
      <c r="I1336" s="143"/>
      <c r="J1336" s="144"/>
      <c r="K1336" s="145"/>
      <c r="L1336" s="143"/>
      <c r="M1336" s="144"/>
      <c r="N1336" s="145"/>
      <c r="O1336" s="143"/>
      <c r="P1336" s="144"/>
      <c r="Q1336" s="145"/>
      <c r="S1336" s="8" t="s">
        <v>40</v>
      </c>
      <c r="T1336" s="33">
        <v>0</v>
      </c>
      <c r="U1336" s="34">
        <v>0</v>
      </c>
      <c r="V1336" s="34">
        <v>0</v>
      </c>
      <c r="W1336" s="34">
        <v>0</v>
      </c>
      <c r="X1336" s="34">
        <v>0</v>
      </c>
      <c r="Y1336" s="34">
        <v>0</v>
      </c>
      <c r="Z1336" s="106">
        <v>0</v>
      </c>
      <c r="AA1336" s="106">
        <v>0</v>
      </c>
      <c r="AB1336" s="106">
        <v>0</v>
      </c>
      <c r="AC1336" s="106">
        <v>0</v>
      </c>
      <c r="AD1336" s="106">
        <v>0</v>
      </c>
      <c r="AE1336" s="106">
        <v>0</v>
      </c>
      <c r="AF1336" s="106">
        <v>0</v>
      </c>
      <c r="AG1336" s="107">
        <v>0</v>
      </c>
    </row>
    <row r="1337" spans="1:33" ht="19.5" customHeight="1" outlineLevel="1" thickBot="1" x14ac:dyDescent="0.4">
      <c r="A1337" s="207"/>
      <c r="B1337" s="192"/>
      <c r="C1337" s="154"/>
      <c r="D1337" s="147"/>
      <c r="E1337" s="148"/>
      <c r="F1337" s="154"/>
      <c r="G1337" s="147"/>
      <c r="H1337" s="148"/>
      <c r="I1337" s="154"/>
      <c r="J1337" s="147"/>
      <c r="K1337" s="148"/>
      <c r="L1337" s="154"/>
      <c r="M1337" s="147"/>
      <c r="N1337" s="148"/>
      <c r="O1337" s="154"/>
      <c r="P1337" s="147"/>
      <c r="Q1337" s="148"/>
      <c r="S1337" s="8" t="s">
        <v>45</v>
      </c>
      <c r="T1337" s="36">
        <v>0</v>
      </c>
      <c r="U1337" s="37">
        <v>0</v>
      </c>
      <c r="V1337" s="37">
        <v>0</v>
      </c>
      <c r="W1337" s="37">
        <v>0</v>
      </c>
      <c r="X1337" s="37">
        <v>0</v>
      </c>
      <c r="Y1337" s="37">
        <v>0</v>
      </c>
      <c r="Z1337" s="108">
        <v>0</v>
      </c>
      <c r="AA1337" s="108">
        <v>0</v>
      </c>
      <c r="AB1337" s="108">
        <v>0</v>
      </c>
      <c r="AC1337" s="108">
        <v>0</v>
      </c>
      <c r="AD1337" s="108">
        <v>0</v>
      </c>
      <c r="AE1337" s="108">
        <v>0</v>
      </c>
      <c r="AF1337" s="108">
        <v>0</v>
      </c>
      <c r="AG1337" s="109">
        <v>0</v>
      </c>
    </row>
    <row r="1338" spans="1:33" ht="19.5" customHeight="1" outlineLevel="1" thickBot="1" x14ac:dyDescent="0.4">
      <c r="A1338" s="207"/>
      <c r="B1338" s="192"/>
      <c r="C1338" s="155"/>
      <c r="D1338" s="147"/>
      <c r="E1338" s="148"/>
      <c r="F1338" s="155"/>
      <c r="G1338" s="147"/>
      <c r="H1338" s="148"/>
      <c r="I1338" s="155"/>
      <c r="J1338" s="147"/>
      <c r="K1338" s="148"/>
      <c r="L1338" s="155"/>
      <c r="M1338" s="147"/>
      <c r="N1338" s="148"/>
      <c r="O1338" s="155"/>
      <c r="P1338" s="147"/>
      <c r="Q1338" s="148"/>
      <c r="S1338" s="8" t="s">
        <v>46</v>
      </c>
      <c r="T1338" s="36">
        <v>0</v>
      </c>
      <c r="U1338" s="37">
        <v>0</v>
      </c>
      <c r="V1338" s="37">
        <v>0</v>
      </c>
      <c r="W1338" s="37">
        <v>0</v>
      </c>
      <c r="X1338" s="37">
        <v>0</v>
      </c>
      <c r="Y1338" s="37">
        <v>0</v>
      </c>
      <c r="Z1338" s="108">
        <v>0</v>
      </c>
      <c r="AA1338" s="108">
        <v>0</v>
      </c>
      <c r="AB1338" s="108">
        <v>0</v>
      </c>
      <c r="AC1338" s="108">
        <v>0</v>
      </c>
      <c r="AD1338" s="108">
        <v>0</v>
      </c>
      <c r="AE1338" s="108">
        <v>0</v>
      </c>
      <c r="AF1338" s="108">
        <v>0</v>
      </c>
      <c r="AG1338" s="109">
        <v>0</v>
      </c>
    </row>
    <row r="1339" spans="1:33" ht="19.5" customHeight="1" outlineLevel="1" thickBot="1" x14ac:dyDescent="0.4">
      <c r="A1339" s="207"/>
      <c r="B1339" s="192"/>
      <c r="C1339" s="140"/>
      <c r="D1339" s="141"/>
      <c r="E1339" s="142"/>
      <c r="F1339" s="140"/>
      <c r="G1339" s="141"/>
      <c r="H1339" s="142"/>
      <c r="I1339" s="140"/>
      <c r="J1339" s="141"/>
      <c r="K1339" s="142"/>
      <c r="L1339" s="140"/>
      <c r="M1339" s="141"/>
      <c r="N1339" s="142"/>
      <c r="O1339" s="140"/>
      <c r="P1339" s="141"/>
      <c r="Q1339" s="142"/>
      <c r="S1339" s="8" t="s">
        <v>50</v>
      </c>
      <c r="T1339" s="36">
        <v>0</v>
      </c>
      <c r="U1339" s="37">
        <v>0</v>
      </c>
      <c r="V1339" s="37">
        <v>0</v>
      </c>
      <c r="W1339" s="37">
        <v>0</v>
      </c>
      <c r="X1339" s="37">
        <v>0</v>
      </c>
      <c r="Y1339" s="37">
        <v>0</v>
      </c>
      <c r="Z1339" s="108">
        <v>0</v>
      </c>
      <c r="AA1339" s="108">
        <v>0</v>
      </c>
      <c r="AB1339" s="108">
        <v>0</v>
      </c>
      <c r="AC1339" s="108">
        <v>0</v>
      </c>
      <c r="AD1339" s="108">
        <v>0</v>
      </c>
      <c r="AE1339" s="108">
        <v>0</v>
      </c>
      <c r="AF1339" s="108">
        <v>0</v>
      </c>
      <c r="AG1339" s="109">
        <v>0</v>
      </c>
    </row>
    <row r="1340" spans="1:33" ht="19.5" customHeight="1" outlineLevel="1" thickBot="1" x14ac:dyDescent="0.4">
      <c r="A1340" s="207"/>
      <c r="B1340" s="192" t="s">
        <v>11</v>
      </c>
      <c r="C1340" s="151"/>
      <c r="D1340" s="152"/>
      <c r="E1340" s="153"/>
      <c r="F1340" s="151"/>
      <c r="G1340" s="152"/>
      <c r="H1340" s="153"/>
      <c r="I1340" s="151"/>
      <c r="J1340" s="152"/>
      <c r="K1340" s="153"/>
      <c r="L1340" s="151"/>
      <c r="M1340" s="152"/>
      <c r="N1340" s="153"/>
      <c r="O1340" s="151"/>
      <c r="P1340" s="152"/>
      <c r="Q1340" s="153"/>
      <c r="S1340" s="8" t="s">
        <v>48</v>
      </c>
      <c r="T1340" s="36">
        <v>0</v>
      </c>
      <c r="U1340" s="37">
        <v>0</v>
      </c>
      <c r="V1340" s="37">
        <v>0</v>
      </c>
      <c r="W1340" s="37">
        <v>0</v>
      </c>
      <c r="X1340" s="37">
        <v>0</v>
      </c>
      <c r="Y1340" s="37">
        <v>0</v>
      </c>
      <c r="Z1340" s="108">
        <v>0</v>
      </c>
      <c r="AA1340" s="108">
        <v>0</v>
      </c>
      <c r="AB1340" s="108">
        <v>0</v>
      </c>
      <c r="AC1340" s="108">
        <v>0</v>
      </c>
      <c r="AD1340" s="108">
        <v>0</v>
      </c>
      <c r="AE1340" s="108">
        <v>0</v>
      </c>
      <c r="AF1340" s="108">
        <v>0</v>
      </c>
      <c r="AG1340" s="109">
        <v>0</v>
      </c>
    </row>
    <row r="1341" spans="1:33" ht="19.5" customHeight="1" outlineLevel="1" thickBot="1" x14ac:dyDescent="0.4">
      <c r="A1341" s="207"/>
      <c r="B1341" s="192"/>
      <c r="C1341" s="146"/>
      <c r="D1341" s="147"/>
      <c r="E1341" s="148"/>
      <c r="F1341" s="146"/>
      <c r="G1341" s="147"/>
      <c r="H1341" s="148"/>
      <c r="I1341" s="146"/>
      <c r="J1341" s="147"/>
      <c r="K1341" s="148"/>
      <c r="L1341" s="146"/>
      <c r="M1341" s="147"/>
      <c r="N1341" s="148"/>
      <c r="O1341" s="146"/>
      <c r="P1341" s="147"/>
      <c r="Q1341" s="148"/>
      <c r="S1341" s="8" t="s">
        <v>6</v>
      </c>
      <c r="T1341" s="39">
        <v>0</v>
      </c>
      <c r="U1341" s="40">
        <v>0</v>
      </c>
      <c r="V1341" s="40">
        <v>0</v>
      </c>
      <c r="W1341" s="40">
        <v>0</v>
      </c>
      <c r="X1341" s="40">
        <v>0</v>
      </c>
      <c r="Y1341" s="40">
        <v>0</v>
      </c>
      <c r="Z1341" s="110">
        <v>0</v>
      </c>
      <c r="AA1341" s="110">
        <v>0</v>
      </c>
      <c r="AB1341" s="110">
        <v>0</v>
      </c>
      <c r="AC1341" s="110">
        <v>0</v>
      </c>
      <c r="AD1341" s="110">
        <v>0</v>
      </c>
      <c r="AE1341" s="110">
        <v>0</v>
      </c>
      <c r="AF1341" s="110">
        <v>0</v>
      </c>
      <c r="AG1341" s="111">
        <v>0</v>
      </c>
    </row>
    <row r="1342" spans="1:33" ht="19.5" customHeight="1" outlineLevel="1" thickBot="1" x14ac:dyDescent="0.4">
      <c r="A1342" s="207"/>
      <c r="B1342" s="192"/>
      <c r="C1342" s="146"/>
      <c r="D1342" s="147"/>
      <c r="E1342" s="148"/>
      <c r="F1342" s="146"/>
      <c r="G1342" s="147"/>
      <c r="H1342" s="148"/>
      <c r="I1342" s="146"/>
      <c r="J1342" s="147"/>
      <c r="K1342" s="148"/>
      <c r="L1342" s="146"/>
      <c r="M1342" s="147"/>
      <c r="N1342" s="148"/>
      <c r="O1342" s="146"/>
      <c r="P1342" s="147"/>
      <c r="Q1342" s="148"/>
      <c r="Z1342" s="28"/>
      <c r="AA1342" s="28"/>
      <c r="AB1342" s="28"/>
      <c r="AC1342" s="28"/>
      <c r="AD1342" s="28"/>
      <c r="AE1342" s="28"/>
      <c r="AF1342" s="28"/>
      <c r="AG1342" s="28"/>
    </row>
    <row r="1343" spans="1:33" ht="19.5" customHeight="1" outlineLevel="1" thickBot="1" x14ac:dyDescent="0.4">
      <c r="A1343" s="207"/>
      <c r="B1343" s="200"/>
      <c r="C1343" s="140"/>
      <c r="D1343" s="141"/>
      <c r="E1343" s="142"/>
      <c r="F1343" s="140"/>
      <c r="G1343" s="141"/>
      <c r="H1343" s="142"/>
      <c r="I1343" s="140"/>
      <c r="J1343" s="141"/>
      <c r="K1343" s="142"/>
      <c r="L1343" s="140"/>
      <c r="M1343" s="141"/>
      <c r="N1343" s="142"/>
      <c r="O1343" s="140"/>
      <c r="P1343" s="141"/>
      <c r="Q1343" s="142"/>
      <c r="S1343" s="8" t="s">
        <v>44</v>
      </c>
      <c r="T1343" s="42">
        <f t="shared" ref="T1343:AG1343" si="53">SUM(T1336:T1340)</f>
        <v>0</v>
      </c>
      <c r="U1343" s="43">
        <f t="shared" si="53"/>
        <v>0</v>
      </c>
      <c r="V1343" s="43">
        <f t="shared" si="53"/>
        <v>0</v>
      </c>
      <c r="W1343" s="43">
        <f t="shared" si="53"/>
        <v>0</v>
      </c>
      <c r="X1343" s="43">
        <f t="shared" si="53"/>
        <v>0</v>
      </c>
      <c r="Y1343" s="43">
        <f t="shared" si="53"/>
        <v>0</v>
      </c>
      <c r="Z1343" s="112">
        <f t="shared" si="53"/>
        <v>0</v>
      </c>
      <c r="AA1343" s="112">
        <f t="shared" si="53"/>
        <v>0</v>
      </c>
      <c r="AB1343" s="112">
        <f t="shared" si="53"/>
        <v>0</v>
      </c>
      <c r="AC1343" s="112">
        <f t="shared" si="53"/>
        <v>0</v>
      </c>
      <c r="AD1343" s="112">
        <f t="shared" si="53"/>
        <v>0</v>
      </c>
      <c r="AE1343" s="112">
        <f t="shared" si="53"/>
        <v>0</v>
      </c>
      <c r="AF1343" s="112">
        <f t="shared" si="53"/>
        <v>0</v>
      </c>
      <c r="AG1343" s="112">
        <f t="shared" si="53"/>
        <v>0</v>
      </c>
    </row>
    <row r="1344" spans="1:33" ht="19.5" customHeight="1" outlineLevel="1" thickBot="1" x14ac:dyDescent="0.4">
      <c r="A1344" s="207"/>
      <c r="B1344" s="194" t="s">
        <v>67</v>
      </c>
      <c r="C1344" s="143"/>
      <c r="D1344" s="144"/>
      <c r="E1344" s="145"/>
      <c r="F1344" s="143"/>
      <c r="G1344" s="144"/>
      <c r="H1344" s="145"/>
      <c r="I1344" s="143"/>
      <c r="J1344" s="144"/>
      <c r="K1344" s="145"/>
      <c r="L1344" s="143"/>
      <c r="M1344" s="144"/>
      <c r="N1344" s="145"/>
      <c r="O1344" s="143"/>
      <c r="P1344" s="144"/>
      <c r="Q1344" s="145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</row>
    <row r="1345" spans="1:33" ht="19.5" customHeight="1" outlineLevel="1" thickBot="1" x14ac:dyDescent="0.4">
      <c r="A1345" s="207"/>
      <c r="B1345" s="195"/>
      <c r="C1345" s="154"/>
      <c r="D1345" s="147"/>
      <c r="E1345" s="148"/>
      <c r="F1345" s="154"/>
      <c r="G1345" s="147"/>
      <c r="H1345" s="148"/>
      <c r="I1345" s="154"/>
      <c r="J1345" s="147"/>
      <c r="K1345" s="148"/>
      <c r="L1345" s="154"/>
      <c r="M1345" s="147"/>
      <c r="N1345" s="148"/>
      <c r="O1345" s="154"/>
      <c r="P1345" s="147"/>
      <c r="Q1345" s="148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</row>
    <row r="1346" spans="1:33" ht="19.5" customHeight="1" outlineLevel="1" thickBot="1" x14ac:dyDescent="0.4">
      <c r="A1346" s="207"/>
      <c r="B1346" s="195"/>
      <c r="C1346" s="155"/>
      <c r="D1346" s="147"/>
      <c r="E1346" s="148"/>
      <c r="F1346" s="155"/>
      <c r="G1346" s="147"/>
      <c r="H1346" s="148"/>
      <c r="I1346" s="155"/>
      <c r="J1346" s="147"/>
      <c r="K1346" s="148"/>
      <c r="L1346" s="155"/>
      <c r="M1346" s="147"/>
      <c r="N1346" s="148"/>
      <c r="O1346" s="155"/>
      <c r="P1346" s="147"/>
      <c r="Q1346" s="148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</row>
    <row r="1347" spans="1:33" ht="19.5" customHeight="1" outlineLevel="1" thickBot="1" x14ac:dyDescent="0.4">
      <c r="A1347" s="207"/>
      <c r="B1347" s="196"/>
      <c r="C1347" s="140"/>
      <c r="D1347" s="141"/>
      <c r="E1347" s="142"/>
      <c r="F1347" s="140"/>
      <c r="G1347" s="141"/>
      <c r="H1347" s="142"/>
      <c r="I1347" s="140"/>
      <c r="J1347" s="141"/>
      <c r="K1347" s="142"/>
      <c r="L1347" s="140"/>
      <c r="M1347" s="141"/>
      <c r="N1347" s="142"/>
      <c r="O1347" s="140"/>
      <c r="P1347" s="141"/>
      <c r="Q1347" s="142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</row>
    <row r="1348" spans="1:33" ht="19.5" customHeight="1" outlineLevel="1" thickBot="1" x14ac:dyDescent="0.4">
      <c r="A1348" s="207"/>
      <c r="B1348" s="73"/>
      <c r="C1348" s="83"/>
      <c r="D1348" s="83"/>
      <c r="E1348" s="84"/>
      <c r="F1348" s="102"/>
      <c r="G1348" s="83"/>
      <c r="H1348" s="84"/>
      <c r="I1348" s="85"/>
      <c r="J1348" s="86"/>
      <c r="K1348" s="86"/>
      <c r="L1348" s="86"/>
      <c r="M1348" s="86"/>
      <c r="N1348" s="86"/>
      <c r="O1348" s="83"/>
      <c r="P1348" s="83"/>
      <c r="Q1348" s="84"/>
    </row>
    <row r="1349" spans="1:33" ht="19.5" customHeight="1" outlineLevel="1" thickBot="1" x14ac:dyDescent="0.4">
      <c r="A1349" s="207"/>
      <c r="B1349" s="194" t="s">
        <v>68</v>
      </c>
      <c r="C1349" s="96"/>
      <c r="D1349" s="93"/>
      <c r="E1349" s="89"/>
      <c r="F1349" s="96"/>
      <c r="G1349" s="93"/>
      <c r="H1349" s="89"/>
      <c r="I1349" s="96"/>
      <c r="J1349" s="93"/>
      <c r="K1349" s="89"/>
      <c r="L1349" s="96"/>
      <c r="M1349" s="93"/>
      <c r="N1349" s="89"/>
      <c r="O1349" s="96"/>
      <c r="P1349" s="93"/>
      <c r="Q1349" s="89"/>
    </row>
    <row r="1350" spans="1:33" ht="19.5" customHeight="1" outlineLevel="1" thickBot="1" x14ac:dyDescent="0.4">
      <c r="A1350" s="207"/>
      <c r="B1350" s="195"/>
      <c r="C1350" s="97"/>
      <c r="D1350" s="94"/>
      <c r="E1350" s="90"/>
      <c r="F1350" s="97"/>
      <c r="G1350" s="94"/>
      <c r="H1350" s="90"/>
      <c r="I1350" s="97"/>
      <c r="J1350" s="94"/>
      <c r="K1350" s="90"/>
      <c r="L1350" s="97"/>
      <c r="M1350" s="94"/>
      <c r="N1350" s="90"/>
      <c r="O1350" s="97"/>
      <c r="P1350" s="94"/>
      <c r="Q1350" s="90"/>
    </row>
    <row r="1351" spans="1:33" ht="19.5" customHeight="1" outlineLevel="1" thickBot="1" x14ac:dyDescent="0.4">
      <c r="A1351" s="207"/>
      <c r="B1351" s="195"/>
      <c r="C1351" s="98"/>
      <c r="D1351" s="95"/>
      <c r="E1351" s="91"/>
      <c r="F1351" s="98"/>
      <c r="G1351" s="95"/>
      <c r="H1351" s="91"/>
      <c r="I1351" s="98"/>
      <c r="J1351" s="95"/>
      <c r="K1351" s="91"/>
      <c r="L1351" s="98"/>
      <c r="M1351" s="95"/>
      <c r="N1351" s="91"/>
      <c r="O1351" s="98"/>
      <c r="P1351" s="95"/>
      <c r="Q1351" s="91"/>
    </row>
    <row r="1352" spans="1:33" ht="19.5" customHeight="1" outlineLevel="1" thickBot="1" x14ac:dyDescent="0.4">
      <c r="A1352" s="207"/>
      <c r="B1352" s="196"/>
      <c r="C1352" s="100"/>
      <c r="D1352" s="101"/>
      <c r="E1352" s="99"/>
      <c r="F1352" s="100"/>
      <c r="G1352" s="101"/>
      <c r="H1352" s="99"/>
      <c r="I1352" s="100"/>
      <c r="J1352" s="101"/>
      <c r="K1352" s="99"/>
      <c r="L1352" s="100"/>
      <c r="M1352" s="101"/>
      <c r="N1352" s="99"/>
      <c r="O1352" s="100"/>
      <c r="P1352" s="101"/>
      <c r="Q1352" s="99"/>
    </row>
    <row r="1353" spans="1:33" ht="19.5" customHeight="1" outlineLevel="1" thickBot="1" x14ac:dyDescent="0.4">
      <c r="A1353" s="207"/>
      <c r="B1353" s="193" t="s">
        <v>12</v>
      </c>
      <c r="C1353" s="143"/>
      <c r="D1353" s="144"/>
      <c r="E1353" s="145"/>
      <c r="F1353" s="158" t="s">
        <v>172</v>
      </c>
      <c r="G1353" s="144"/>
      <c r="H1353" s="145"/>
      <c r="I1353" s="158" t="s">
        <v>172</v>
      </c>
      <c r="J1353" s="144"/>
      <c r="K1353" s="145"/>
      <c r="L1353" s="158" t="s">
        <v>172</v>
      </c>
      <c r="M1353" s="144"/>
      <c r="N1353" s="145"/>
      <c r="O1353" s="143"/>
      <c r="P1353" s="144"/>
      <c r="Q1353" s="145"/>
    </row>
    <row r="1354" spans="1:33" ht="19.5" customHeight="1" outlineLevel="1" thickBot="1" x14ac:dyDescent="0.4">
      <c r="A1354" s="207"/>
      <c r="B1354" s="192"/>
      <c r="C1354" s="146"/>
      <c r="D1354" s="147"/>
      <c r="E1354" s="148"/>
      <c r="F1354" s="159"/>
      <c r="G1354" s="147"/>
      <c r="H1354" s="148"/>
      <c r="I1354" s="159"/>
      <c r="J1354" s="147"/>
      <c r="K1354" s="148"/>
      <c r="L1354" s="159"/>
      <c r="M1354" s="147"/>
      <c r="N1354" s="148"/>
      <c r="O1354" s="146"/>
      <c r="P1354" s="147"/>
      <c r="Q1354" s="148"/>
    </row>
    <row r="1355" spans="1:33" ht="19.5" customHeight="1" outlineLevel="1" thickBot="1" x14ac:dyDescent="0.4">
      <c r="A1355" s="207"/>
      <c r="B1355" s="192"/>
      <c r="C1355" s="146"/>
      <c r="D1355" s="147"/>
      <c r="E1355" s="148"/>
      <c r="F1355" s="160"/>
      <c r="G1355" s="147"/>
      <c r="H1355" s="148"/>
      <c r="I1355" s="160"/>
      <c r="J1355" s="147"/>
      <c r="K1355" s="148"/>
      <c r="L1355" s="160"/>
      <c r="M1355" s="147"/>
      <c r="N1355" s="148"/>
      <c r="O1355" s="146"/>
      <c r="P1355" s="147"/>
      <c r="Q1355" s="148"/>
    </row>
    <row r="1356" spans="1:33" ht="19.5" customHeight="1" outlineLevel="1" thickBot="1" x14ac:dyDescent="0.4">
      <c r="A1356" s="207"/>
      <c r="B1356" s="192"/>
      <c r="C1356" s="140"/>
      <c r="D1356" s="141"/>
      <c r="E1356" s="142"/>
      <c r="F1356" s="164"/>
      <c r="G1356" s="141"/>
      <c r="H1356" s="142"/>
      <c r="I1356" s="164"/>
      <c r="J1356" s="141"/>
      <c r="K1356" s="142"/>
      <c r="L1356" s="164"/>
      <c r="M1356" s="141"/>
      <c r="N1356" s="142"/>
      <c r="O1356" s="140"/>
      <c r="P1356" s="141"/>
      <c r="Q1356" s="142"/>
    </row>
    <row r="1357" spans="1:33" ht="19.5" customHeight="1" outlineLevel="1" thickBot="1" x14ac:dyDescent="0.4">
      <c r="A1357" s="207"/>
      <c r="B1357" s="192" t="s">
        <v>13</v>
      </c>
      <c r="C1357" s="151"/>
      <c r="D1357" s="152"/>
      <c r="E1357" s="153"/>
      <c r="F1357" s="151"/>
      <c r="G1357" s="152"/>
      <c r="H1357" s="153"/>
      <c r="I1357" s="151"/>
      <c r="J1357" s="152"/>
      <c r="K1357" s="153"/>
      <c r="L1357" s="151"/>
      <c r="M1357" s="152"/>
      <c r="N1357" s="153"/>
      <c r="O1357" s="151"/>
      <c r="P1357" s="152"/>
      <c r="Q1357" s="153"/>
    </row>
    <row r="1358" spans="1:33" ht="19.5" customHeight="1" outlineLevel="1" thickBot="1" x14ac:dyDescent="0.4">
      <c r="A1358" s="207"/>
      <c r="B1358" s="192"/>
      <c r="C1358" s="146"/>
      <c r="D1358" s="147"/>
      <c r="E1358" s="148"/>
      <c r="F1358" s="146"/>
      <c r="G1358" s="147"/>
      <c r="H1358" s="148"/>
      <c r="I1358" s="146"/>
      <c r="J1358" s="147"/>
      <c r="K1358" s="148"/>
      <c r="L1358" s="146"/>
      <c r="M1358" s="147"/>
      <c r="N1358" s="148"/>
      <c r="O1358" s="146"/>
      <c r="P1358" s="147"/>
      <c r="Q1358" s="148"/>
    </row>
    <row r="1359" spans="1:33" ht="19.5" customHeight="1" outlineLevel="1" thickBot="1" x14ac:dyDescent="0.4">
      <c r="A1359" s="207"/>
      <c r="B1359" s="192"/>
      <c r="C1359" s="146"/>
      <c r="D1359" s="147"/>
      <c r="E1359" s="148"/>
      <c r="F1359" s="146"/>
      <c r="G1359" s="147"/>
      <c r="H1359" s="148"/>
      <c r="I1359" s="146"/>
      <c r="J1359" s="147"/>
      <c r="K1359" s="148"/>
      <c r="L1359" s="146"/>
      <c r="M1359" s="147"/>
      <c r="N1359" s="148"/>
      <c r="O1359" s="146"/>
      <c r="P1359" s="147"/>
      <c r="Q1359" s="148"/>
    </row>
    <row r="1360" spans="1:33" ht="19.5" customHeight="1" outlineLevel="1" thickBot="1" x14ac:dyDescent="0.4">
      <c r="A1360" s="207"/>
      <c r="B1360" s="192"/>
      <c r="C1360" s="140"/>
      <c r="D1360" s="141"/>
      <c r="E1360" s="142"/>
      <c r="F1360" s="140"/>
      <c r="G1360" s="141"/>
      <c r="H1360" s="142"/>
      <c r="I1360" s="140"/>
      <c r="J1360" s="141"/>
      <c r="K1360" s="142"/>
      <c r="L1360" s="140"/>
      <c r="M1360" s="141"/>
      <c r="N1360" s="142"/>
      <c r="O1360" s="140"/>
      <c r="P1360" s="141"/>
      <c r="Q1360" s="142"/>
    </row>
    <row r="1361" spans="1:33" ht="19.5" customHeight="1" outlineLevel="1" thickBot="1" x14ac:dyDescent="0.4">
      <c r="A1361" s="207"/>
      <c r="B1361" s="192" t="s">
        <v>18</v>
      </c>
      <c r="C1361" s="143"/>
      <c r="D1361" s="144"/>
      <c r="E1361" s="145"/>
      <c r="F1361" s="157"/>
      <c r="G1361" s="144"/>
      <c r="H1361" s="145"/>
      <c r="I1361" s="157"/>
      <c r="J1361" s="144"/>
      <c r="K1361" s="145"/>
      <c r="L1361" s="157"/>
      <c r="M1361" s="144"/>
      <c r="N1361" s="145"/>
      <c r="O1361" s="143"/>
      <c r="P1361" s="144"/>
      <c r="Q1361" s="145"/>
    </row>
    <row r="1362" spans="1:33" ht="19.5" customHeight="1" outlineLevel="1" thickBot="1" x14ac:dyDescent="0.4">
      <c r="A1362" s="207"/>
      <c r="B1362" s="192"/>
      <c r="C1362" s="154"/>
      <c r="D1362" s="147"/>
      <c r="E1362" s="148"/>
      <c r="F1362" s="149"/>
      <c r="G1362" s="147"/>
      <c r="H1362" s="148"/>
      <c r="I1362" s="149"/>
      <c r="J1362" s="147"/>
      <c r="K1362" s="148"/>
      <c r="L1362" s="149"/>
      <c r="M1362" s="147"/>
      <c r="N1362" s="148"/>
      <c r="O1362" s="154"/>
      <c r="P1362" s="147"/>
      <c r="Q1362" s="148"/>
    </row>
    <row r="1363" spans="1:33" ht="19.5" customHeight="1" outlineLevel="1" thickBot="1" x14ac:dyDescent="0.4">
      <c r="A1363" s="207"/>
      <c r="B1363" s="192"/>
      <c r="C1363" s="155"/>
      <c r="D1363" s="147"/>
      <c r="E1363" s="148"/>
      <c r="F1363" s="150"/>
      <c r="G1363" s="147"/>
      <c r="H1363" s="148"/>
      <c r="I1363" s="150"/>
      <c r="J1363" s="147"/>
      <c r="K1363" s="148"/>
      <c r="L1363" s="150"/>
      <c r="M1363" s="147"/>
      <c r="N1363" s="148"/>
      <c r="O1363" s="155"/>
      <c r="P1363" s="147"/>
      <c r="Q1363" s="148"/>
    </row>
    <row r="1364" spans="1:33" ht="19.5" customHeight="1" outlineLevel="1" thickBot="1" x14ac:dyDescent="0.4">
      <c r="A1364" s="207"/>
      <c r="B1364" s="192"/>
      <c r="C1364" s="140"/>
      <c r="D1364" s="141"/>
      <c r="E1364" s="142"/>
      <c r="F1364" s="156"/>
      <c r="G1364" s="141"/>
      <c r="H1364" s="142"/>
      <c r="I1364" s="156"/>
      <c r="J1364" s="141"/>
      <c r="K1364" s="142"/>
      <c r="L1364" s="156"/>
      <c r="M1364" s="141"/>
      <c r="N1364" s="142"/>
      <c r="O1364" s="140"/>
      <c r="P1364" s="141"/>
      <c r="Q1364" s="142"/>
    </row>
    <row r="1365" spans="1:33" ht="19.5" customHeight="1" outlineLevel="1" thickBot="1" x14ac:dyDescent="0.4">
      <c r="A1365" s="207"/>
      <c r="B1365" s="192" t="s">
        <v>19</v>
      </c>
      <c r="C1365" s="151"/>
      <c r="D1365" s="152"/>
      <c r="E1365" s="153"/>
      <c r="F1365" s="151"/>
      <c r="G1365" s="152"/>
      <c r="H1365" s="153"/>
      <c r="I1365" s="151"/>
      <c r="J1365" s="152"/>
      <c r="K1365" s="153"/>
      <c r="L1365" s="151"/>
      <c r="M1365" s="152"/>
      <c r="N1365" s="153"/>
      <c r="O1365" s="151"/>
      <c r="P1365" s="152"/>
      <c r="Q1365" s="153"/>
    </row>
    <row r="1366" spans="1:33" ht="19.5" customHeight="1" outlineLevel="1" thickBot="1" x14ac:dyDescent="0.4">
      <c r="A1366" s="207"/>
      <c r="B1366" s="192"/>
      <c r="C1366" s="146"/>
      <c r="D1366" s="147"/>
      <c r="E1366" s="148"/>
      <c r="F1366" s="146"/>
      <c r="G1366" s="147"/>
      <c r="H1366" s="148"/>
      <c r="I1366" s="146"/>
      <c r="J1366" s="147"/>
      <c r="K1366" s="148"/>
      <c r="L1366" s="146"/>
      <c r="M1366" s="147"/>
      <c r="N1366" s="148"/>
      <c r="O1366" s="146"/>
      <c r="P1366" s="147"/>
      <c r="Q1366" s="148"/>
    </row>
    <row r="1367" spans="1:33" ht="19.5" customHeight="1" outlineLevel="1" thickBot="1" x14ac:dyDescent="0.4">
      <c r="A1367" s="207"/>
      <c r="B1367" s="192"/>
      <c r="C1367" s="146"/>
      <c r="D1367" s="147"/>
      <c r="E1367" s="148"/>
      <c r="F1367" s="146"/>
      <c r="G1367" s="147"/>
      <c r="H1367" s="148"/>
      <c r="I1367" s="146"/>
      <c r="J1367" s="147"/>
      <c r="K1367" s="148"/>
      <c r="L1367" s="146"/>
      <c r="M1367" s="147"/>
      <c r="N1367" s="148"/>
      <c r="O1367" s="146"/>
      <c r="P1367" s="147"/>
      <c r="Q1367" s="148"/>
    </row>
    <row r="1368" spans="1:33" ht="19.5" customHeight="1" outlineLevel="1" thickBot="1" x14ac:dyDescent="0.4">
      <c r="A1368" s="207"/>
      <c r="B1368" s="192"/>
      <c r="C1368" s="140"/>
      <c r="D1368" s="141"/>
      <c r="E1368" s="142"/>
      <c r="F1368" s="140"/>
      <c r="G1368" s="141"/>
      <c r="H1368" s="142"/>
      <c r="I1368" s="140"/>
      <c r="J1368" s="141"/>
      <c r="K1368" s="142"/>
      <c r="L1368" s="140"/>
      <c r="M1368" s="141"/>
      <c r="N1368" s="142"/>
      <c r="O1368" s="140"/>
      <c r="P1368" s="141"/>
      <c r="Q1368" s="142"/>
    </row>
    <row r="1369" spans="1:33" ht="19.5" customHeight="1" outlineLevel="1" thickBot="1" x14ac:dyDescent="0.4">
      <c r="A1369" s="207"/>
      <c r="B1369" s="192" t="s">
        <v>20</v>
      </c>
      <c r="C1369" s="143"/>
      <c r="D1369" s="144"/>
      <c r="E1369" s="145"/>
      <c r="F1369" s="143"/>
      <c r="G1369" s="144"/>
      <c r="H1369" s="145"/>
      <c r="I1369" s="143"/>
      <c r="J1369" s="144"/>
      <c r="K1369" s="145"/>
      <c r="L1369" s="143"/>
      <c r="M1369" s="144"/>
      <c r="N1369" s="145"/>
      <c r="O1369" s="143"/>
      <c r="P1369" s="144"/>
      <c r="Q1369" s="145"/>
    </row>
    <row r="1370" spans="1:33" ht="19.5" customHeight="1" outlineLevel="1" thickBot="1" x14ac:dyDescent="0.4">
      <c r="A1370" s="207"/>
      <c r="B1370" s="192"/>
      <c r="C1370" s="154"/>
      <c r="D1370" s="147"/>
      <c r="E1370" s="148"/>
      <c r="F1370" s="154"/>
      <c r="G1370" s="147"/>
      <c r="H1370" s="148"/>
      <c r="I1370" s="154"/>
      <c r="J1370" s="147"/>
      <c r="K1370" s="148"/>
      <c r="L1370" s="154"/>
      <c r="M1370" s="147"/>
      <c r="N1370" s="148"/>
      <c r="O1370" s="154"/>
      <c r="P1370" s="147"/>
      <c r="Q1370" s="148"/>
    </row>
    <row r="1371" spans="1:33" ht="19.5" customHeight="1" outlineLevel="1" thickBot="1" x14ac:dyDescent="0.4">
      <c r="A1371" s="207"/>
      <c r="B1371" s="192"/>
      <c r="C1371" s="155"/>
      <c r="D1371" s="147"/>
      <c r="E1371" s="148"/>
      <c r="F1371" s="155"/>
      <c r="G1371" s="147"/>
      <c r="H1371" s="148"/>
      <c r="I1371" s="155"/>
      <c r="J1371" s="147"/>
      <c r="K1371" s="148"/>
      <c r="L1371" s="155"/>
      <c r="M1371" s="147"/>
      <c r="N1371" s="148"/>
      <c r="O1371" s="155"/>
      <c r="P1371" s="147"/>
      <c r="Q1371" s="148"/>
    </row>
    <row r="1372" spans="1:33" ht="19.5" customHeight="1" outlineLevel="1" thickBot="1" x14ac:dyDescent="0.4">
      <c r="A1372" s="208"/>
      <c r="B1372" s="192"/>
      <c r="C1372" s="140"/>
      <c r="D1372" s="141"/>
      <c r="E1372" s="142"/>
      <c r="F1372" s="140"/>
      <c r="G1372" s="141"/>
      <c r="H1372" s="142"/>
      <c r="I1372" s="140"/>
      <c r="J1372" s="141"/>
      <c r="K1372" s="142"/>
      <c r="L1372" s="140"/>
      <c r="M1372" s="141"/>
      <c r="N1372" s="142"/>
      <c r="O1372" s="140"/>
      <c r="P1372" s="141"/>
      <c r="Q1372" s="142"/>
    </row>
    <row r="1373" spans="1:33" ht="19.5" customHeight="1" outlineLevel="1" x14ac:dyDescent="0.7"/>
    <row r="1374" spans="1:33" ht="19.5" customHeight="1" outlineLevel="1" thickBot="1" x14ac:dyDescent="0.75"/>
    <row r="1375" spans="1:33" ht="19.5" customHeight="1" outlineLevel="1" x14ac:dyDescent="0.35">
      <c r="A1375" s="206">
        <f>A1322+1</f>
        <v>10</v>
      </c>
      <c r="B1375" s="204" t="s">
        <v>0</v>
      </c>
      <c r="C1375" s="177" t="s">
        <v>1</v>
      </c>
      <c r="D1375" s="178"/>
      <c r="E1375" s="179"/>
      <c r="F1375" s="177" t="s">
        <v>2</v>
      </c>
      <c r="G1375" s="178"/>
      <c r="H1375" s="179"/>
      <c r="I1375" s="177" t="s">
        <v>3</v>
      </c>
      <c r="J1375" s="178"/>
      <c r="K1375" s="179"/>
      <c r="L1375" s="177" t="s">
        <v>4</v>
      </c>
      <c r="M1375" s="178"/>
      <c r="N1375" s="179"/>
      <c r="O1375" s="177" t="s">
        <v>5</v>
      </c>
      <c r="P1375" s="178"/>
      <c r="Q1375" s="179"/>
      <c r="T1375" s="189" t="str">
        <f>T1322</f>
        <v>Métodos de análise de datos</v>
      </c>
      <c r="U1375" s="186" t="str">
        <f t="shared" ref="U1375:Y1375" si="54">U1322</f>
        <v>Aplicacións no ámbito agroforestal e ambiental</v>
      </c>
      <c r="V1375" s="186" t="str">
        <f t="shared" si="54"/>
        <v>Aplicacións en enxeñaría e arquitectura</v>
      </c>
      <c r="W1375" s="186" t="str">
        <f t="shared" si="54"/>
        <v>Sistemas de control</v>
      </c>
      <c r="X1375" s="186" t="str">
        <f t="shared" si="54"/>
        <v>Sistemas de navegación e comunicación</v>
      </c>
      <c r="Y1375" s="186" t="str">
        <f t="shared" si="54"/>
        <v>Desenvolvemento de software crítico</v>
      </c>
      <c r="Z1375" s="186"/>
      <c r="AA1375" s="186"/>
      <c r="AB1375" s="186"/>
      <c r="AC1375" s="186"/>
      <c r="AD1375" s="186"/>
      <c r="AE1375" s="186"/>
      <c r="AF1375" s="186"/>
      <c r="AG1375" s="180"/>
    </row>
    <row r="1376" spans="1:33" ht="19.5" customHeight="1" outlineLevel="1" thickBot="1" x14ac:dyDescent="0.45">
      <c r="A1376" s="207"/>
      <c r="B1376" s="205"/>
      <c r="C1376" s="183">
        <f>SUM(C1323,7)</f>
        <v>44655</v>
      </c>
      <c r="D1376" s="184"/>
      <c r="E1376" s="185"/>
      <c r="F1376" s="183">
        <f>SUM(C1376+1)</f>
        <v>44656</v>
      </c>
      <c r="G1376" s="184"/>
      <c r="H1376" s="185"/>
      <c r="I1376" s="183">
        <f>SUM(F1376+1)</f>
        <v>44657</v>
      </c>
      <c r="J1376" s="184"/>
      <c r="K1376" s="185"/>
      <c r="L1376" s="183">
        <f>SUM(I1376+1)</f>
        <v>44658</v>
      </c>
      <c r="M1376" s="184"/>
      <c r="N1376" s="185"/>
      <c r="O1376" s="183">
        <f>SUM(L1376+1)</f>
        <v>44659</v>
      </c>
      <c r="P1376" s="184"/>
      <c r="Q1376" s="185"/>
      <c r="S1376" s="11"/>
      <c r="T1376" s="190"/>
      <c r="U1376" s="187"/>
      <c r="V1376" s="187"/>
      <c r="W1376" s="187"/>
      <c r="X1376" s="187"/>
      <c r="Y1376" s="187"/>
      <c r="Z1376" s="187"/>
      <c r="AA1376" s="187"/>
      <c r="AB1376" s="187"/>
      <c r="AC1376" s="187"/>
      <c r="AD1376" s="187"/>
      <c r="AE1376" s="187"/>
      <c r="AF1376" s="187"/>
      <c r="AG1376" s="181"/>
    </row>
    <row r="1377" spans="1:33" ht="19.5" customHeight="1" outlineLevel="1" thickBot="1" x14ac:dyDescent="0.45">
      <c r="A1377" s="207"/>
      <c r="B1377" s="192" t="s">
        <v>7</v>
      </c>
      <c r="C1377" s="96"/>
      <c r="D1377" s="93"/>
      <c r="E1377" s="89"/>
      <c r="F1377" s="96"/>
      <c r="G1377" s="93"/>
      <c r="H1377" s="89"/>
      <c r="I1377" s="96"/>
      <c r="J1377" s="93"/>
      <c r="K1377" s="89"/>
      <c r="L1377" s="96"/>
      <c r="M1377" s="93"/>
      <c r="N1377" s="89"/>
      <c r="O1377" s="96"/>
      <c r="P1377" s="93"/>
      <c r="Q1377" s="89"/>
      <c r="S1377" s="11"/>
      <c r="T1377" s="190"/>
      <c r="U1377" s="187"/>
      <c r="V1377" s="187"/>
      <c r="W1377" s="187"/>
      <c r="X1377" s="187"/>
      <c r="Y1377" s="187"/>
      <c r="Z1377" s="187"/>
      <c r="AA1377" s="187"/>
      <c r="AB1377" s="187"/>
      <c r="AC1377" s="187"/>
      <c r="AD1377" s="187"/>
      <c r="AE1377" s="187"/>
      <c r="AF1377" s="187"/>
      <c r="AG1377" s="181"/>
    </row>
    <row r="1378" spans="1:33" ht="19.5" customHeight="1" outlineLevel="1" thickBot="1" x14ac:dyDescent="0.45">
      <c r="A1378" s="207"/>
      <c r="B1378" s="192"/>
      <c r="C1378" s="97"/>
      <c r="D1378" s="94"/>
      <c r="E1378" s="90"/>
      <c r="F1378" s="97"/>
      <c r="G1378" s="94"/>
      <c r="H1378" s="90"/>
      <c r="I1378" s="97"/>
      <c r="J1378" s="94"/>
      <c r="K1378" s="90"/>
      <c r="L1378" s="97"/>
      <c r="M1378" s="94"/>
      <c r="N1378" s="90"/>
      <c r="O1378" s="97"/>
      <c r="P1378" s="94"/>
      <c r="Q1378" s="90"/>
      <c r="S1378" s="11"/>
      <c r="T1378" s="190"/>
      <c r="U1378" s="187"/>
      <c r="V1378" s="187"/>
      <c r="W1378" s="187"/>
      <c r="X1378" s="187"/>
      <c r="Y1378" s="187"/>
      <c r="Z1378" s="187"/>
      <c r="AA1378" s="187"/>
      <c r="AB1378" s="187"/>
      <c r="AC1378" s="187"/>
      <c r="AD1378" s="187"/>
      <c r="AE1378" s="187"/>
      <c r="AF1378" s="187"/>
      <c r="AG1378" s="181"/>
    </row>
    <row r="1379" spans="1:33" ht="19.5" customHeight="1" outlineLevel="1" thickBot="1" x14ac:dyDescent="0.45">
      <c r="A1379" s="207"/>
      <c r="B1379" s="192"/>
      <c r="C1379" s="98"/>
      <c r="D1379" s="95"/>
      <c r="E1379" s="91"/>
      <c r="F1379" s="98"/>
      <c r="G1379" s="95"/>
      <c r="H1379" s="91"/>
      <c r="I1379" s="98"/>
      <c r="J1379" s="95"/>
      <c r="K1379" s="91"/>
      <c r="L1379" s="98"/>
      <c r="M1379" s="95"/>
      <c r="N1379" s="91"/>
      <c r="O1379" s="98"/>
      <c r="P1379" s="95"/>
      <c r="Q1379" s="91"/>
      <c r="S1379" s="11"/>
      <c r="T1379" s="190"/>
      <c r="U1379" s="187"/>
      <c r="V1379" s="187"/>
      <c r="W1379" s="187"/>
      <c r="X1379" s="187"/>
      <c r="Y1379" s="187"/>
      <c r="Z1379" s="187"/>
      <c r="AA1379" s="187"/>
      <c r="AB1379" s="187"/>
      <c r="AC1379" s="187"/>
      <c r="AD1379" s="187"/>
      <c r="AE1379" s="187"/>
      <c r="AF1379" s="187"/>
      <c r="AG1379" s="181"/>
    </row>
    <row r="1380" spans="1:33" ht="19.5" customHeight="1" outlineLevel="1" thickBot="1" x14ac:dyDescent="0.45">
      <c r="A1380" s="207"/>
      <c r="B1380" s="192"/>
      <c r="C1380" s="100"/>
      <c r="D1380" s="101"/>
      <c r="E1380" s="99"/>
      <c r="F1380" s="100"/>
      <c r="G1380" s="101"/>
      <c r="H1380" s="99"/>
      <c r="I1380" s="100"/>
      <c r="J1380" s="101"/>
      <c r="K1380" s="99"/>
      <c r="L1380" s="100"/>
      <c r="M1380" s="101"/>
      <c r="N1380" s="99"/>
      <c r="O1380" s="100"/>
      <c r="P1380" s="101"/>
      <c r="Q1380" s="99"/>
      <c r="S1380" s="11"/>
      <c r="T1380" s="190"/>
      <c r="U1380" s="187"/>
      <c r="V1380" s="187"/>
      <c r="W1380" s="187"/>
      <c r="X1380" s="187"/>
      <c r="Y1380" s="187"/>
      <c r="Z1380" s="187"/>
      <c r="AA1380" s="187"/>
      <c r="AB1380" s="187"/>
      <c r="AC1380" s="187"/>
      <c r="AD1380" s="187"/>
      <c r="AE1380" s="187"/>
      <c r="AF1380" s="187"/>
      <c r="AG1380" s="181"/>
    </row>
    <row r="1381" spans="1:33" ht="19.5" customHeight="1" outlineLevel="1" thickBot="1" x14ac:dyDescent="0.45">
      <c r="A1381" s="207"/>
      <c r="B1381" s="192" t="s">
        <v>8</v>
      </c>
      <c r="C1381" s="143"/>
      <c r="D1381" s="144"/>
      <c r="E1381" s="145"/>
      <c r="F1381" s="143"/>
      <c r="G1381" s="144"/>
      <c r="H1381" s="145"/>
      <c r="I1381" s="143"/>
      <c r="J1381" s="144"/>
      <c r="K1381" s="145"/>
      <c r="L1381" s="143"/>
      <c r="M1381" s="144"/>
      <c r="N1381" s="145"/>
      <c r="O1381" s="143"/>
      <c r="P1381" s="144"/>
      <c r="Q1381" s="145"/>
      <c r="S1381" s="11"/>
      <c r="T1381" s="190"/>
      <c r="U1381" s="187"/>
      <c r="V1381" s="187"/>
      <c r="W1381" s="187"/>
      <c r="X1381" s="187"/>
      <c r="Y1381" s="187"/>
      <c r="Z1381" s="187"/>
      <c r="AA1381" s="187"/>
      <c r="AB1381" s="187"/>
      <c r="AC1381" s="187"/>
      <c r="AD1381" s="187"/>
      <c r="AE1381" s="187"/>
      <c r="AF1381" s="187"/>
      <c r="AG1381" s="181"/>
    </row>
    <row r="1382" spans="1:33" ht="19.5" customHeight="1" outlineLevel="1" thickBot="1" x14ac:dyDescent="0.45">
      <c r="A1382" s="207"/>
      <c r="B1382" s="192"/>
      <c r="C1382" s="146"/>
      <c r="D1382" s="147"/>
      <c r="E1382" s="148"/>
      <c r="F1382" s="146"/>
      <c r="G1382" s="147"/>
      <c r="H1382" s="148"/>
      <c r="I1382" s="146"/>
      <c r="J1382" s="147"/>
      <c r="K1382" s="148"/>
      <c r="L1382" s="146"/>
      <c r="M1382" s="147"/>
      <c r="N1382" s="148"/>
      <c r="O1382" s="146"/>
      <c r="P1382" s="147"/>
      <c r="Q1382" s="148"/>
      <c r="S1382" s="11"/>
      <c r="T1382" s="190"/>
      <c r="U1382" s="187"/>
      <c r="V1382" s="187"/>
      <c r="W1382" s="187"/>
      <c r="X1382" s="187"/>
      <c r="Y1382" s="187"/>
      <c r="Z1382" s="187"/>
      <c r="AA1382" s="187"/>
      <c r="AB1382" s="187"/>
      <c r="AC1382" s="187"/>
      <c r="AD1382" s="187"/>
      <c r="AE1382" s="187"/>
      <c r="AF1382" s="187"/>
      <c r="AG1382" s="181"/>
    </row>
    <row r="1383" spans="1:33" ht="19.5" customHeight="1" outlineLevel="1" thickBot="1" x14ac:dyDescent="0.4">
      <c r="A1383" s="207"/>
      <c r="B1383" s="192"/>
      <c r="C1383" s="146"/>
      <c r="D1383" s="147"/>
      <c r="E1383" s="148"/>
      <c r="F1383" s="146"/>
      <c r="G1383" s="147"/>
      <c r="H1383" s="148"/>
      <c r="I1383" s="146"/>
      <c r="J1383" s="147"/>
      <c r="K1383" s="148"/>
      <c r="L1383" s="146"/>
      <c r="M1383" s="147"/>
      <c r="N1383" s="148"/>
      <c r="O1383" s="146"/>
      <c r="P1383" s="147"/>
      <c r="Q1383" s="148"/>
      <c r="T1383" s="190"/>
      <c r="U1383" s="187"/>
      <c r="V1383" s="187"/>
      <c r="W1383" s="187"/>
      <c r="X1383" s="187"/>
      <c r="Y1383" s="187"/>
      <c r="Z1383" s="187"/>
      <c r="AA1383" s="187"/>
      <c r="AB1383" s="187"/>
      <c r="AC1383" s="187"/>
      <c r="AD1383" s="187"/>
      <c r="AE1383" s="187"/>
      <c r="AF1383" s="187"/>
      <c r="AG1383" s="181"/>
    </row>
    <row r="1384" spans="1:33" ht="19.5" customHeight="1" outlineLevel="1" thickBot="1" x14ac:dyDescent="0.45">
      <c r="A1384" s="207"/>
      <c r="B1384" s="192"/>
      <c r="C1384" s="140"/>
      <c r="D1384" s="141"/>
      <c r="E1384" s="142"/>
      <c r="F1384" s="140"/>
      <c r="G1384" s="141"/>
      <c r="H1384" s="142"/>
      <c r="I1384" s="140"/>
      <c r="J1384" s="141"/>
      <c r="K1384" s="142"/>
      <c r="L1384" s="140"/>
      <c r="M1384" s="141"/>
      <c r="N1384" s="142"/>
      <c r="O1384" s="140"/>
      <c r="P1384" s="141"/>
      <c r="Q1384" s="142"/>
      <c r="S1384" s="11"/>
      <c r="T1384" s="190"/>
      <c r="U1384" s="187"/>
      <c r="V1384" s="187"/>
      <c r="W1384" s="187"/>
      <c r="X1384" s="187"/>
      <c r="Y1384" s="187"/>
      <c r="Z1384" s="187"/>
      <c r="AA1384" s="187"/>
      <c r="AB1384" s="187"/>
      <c r="AC1384" s="187"/>
      <c r="AD1384" s="187"/>
      <c r="AE1384" s="187"/>
      <c r="AF1384" s="187"/>
      <c r="AG1384" s="181"/>
    </row>
    <row r="1385" spans="1:33" ht="19.5" customHeight="1" outlineLevel="1" thickBot="1" x14ac:dyDescent="0.45">
      <c r="A1385" s="207"/>
      <c r="B1385" s="198" t="s">
        <v>9</v>
      </c>
      <c r="C1385" s="151"/>
      <c r="D1385" s="152"/>
      <c r="E1385" s="153"/>
      <c r="F1385" s="151"/>
      <c r="G1385" s="152"/>
      <c r="H1385" s="153"/>
      <c r="I1385" s="151"/>
      <c r="J1385" s="152"/>
      <c r="K1385" s="153"/>
      <c r="L1385" s="151"/>
      <c r="M1385" s="152"/>
      <c r="N1385" s="153"/>
      <c r="O1385" s="151"/>
      <c r="P1385" s="152"/>
      <c r="Q1385" s="153"/>
      <c r="S1385" s="11"/>
      <c r="T1385" s="190"/>
      <c r="U1385" s="187"/>
      <c r="V1385" s="187"/>
      <c r="W1385" s="187"/>
      <c r="X1385" s="187"/>
      <c r="Y1385" s="187"/>
      <c r="Z1385" s="187"/>
      <c r="AA1385" s="187"/>
      <c r="AB1385" s="187"/>
      <c r="AC1385" s="187"/>
      <c r="AD1385" s="187"/>
      <c r="AE1385" s="187"/>
      <c r="AF1385" s="187"/>
      <c r="AG1385" s="181"/>
    </row>
    <row r="1386" spans="1:33" ht="19.5" customHeight="1" outlineLevel="1" thickBot="1" x14ac:dyDescent="0.45">
      <c r="A1386" s="207"/>
      <c r="B1386" s="198"/>
      <c r="C1386" s="146"/>
      <c r="D1386" s="147"/>
      <c r="E1386" s="148"/>
      <c r="F1386" s="146"/>
      <c r="G1386" s="147"/>
      <c r="H1386" s="148"/>
      <c r="I1386" s="146"/>
      <c r="J1386" s="147"/>
      <c r="K1386" s="148"/>
      <c r="L1386" s="146"/>
      <c r="M1386" s="147"/>
      <c r="N1386" s="148"/>
      <c r="O1386" s="146"/>
      <c r="P1386" s="147"/>
      <c r="Q1386" s="148"/>
      <c r="S1386" s="11"/>
      <c r="T1386" s="190"/>
      <c r="U1386" s="187"/>
      <c r="V1386" s="187"/>
      <c r="W1386" s="187"/>
      <c r="X1386" s="187"/>
      <c r="Y1386" s="187"/>
      <c r="Z1386" s="187"/>
      <c r="AA1386" s="187"/>
      <c r="AB1386" s="187"/>
      <c r="AC1386" s="187"/>
      <c r="AD1386" s="187"/>
      <c r="AE1386" s="187"/>
      <c r="AF1386" s="187"/>
      <c r="AG1386" s="181"/>
    </row>
    <row r="1387" spans="1:33" ht="19.5" customHeight="1" outlineLevel="1" thickBot="1" x14ac:dyDescent="0.45">
      <c r="A1387" s="207"/>
      <c r="B1387" s="198"/>
      <c r="C1387" s="146"/>
      <c r="D1387" s="147"/>
      <c r="E1387" s="148"/>
      <c r="F1387" s="146"/>
      <c r="G1387" s="147"/>
      <c r="H1387" s="148"/>
      <c r="I1387" s="146"/>
      <c r="J1387" s="147"/>
      <c r="K1387" s="148"/>
      <c r="L1387" s="146"/>
      <c r="M1387" s="147"/>
      <c r="N1387" s="148"/>
      <c r="O1387" s="146"/>
      <c r="P1387" s="147"/>
      <c r="Q1387" s="148"/>
      <c r="S1387" s="32"/>
      <c r="T1387" s="190"/>
      <c r="U1387" s="187"/>
      <c r="V1387" s="187"/>
      <c r="W1387" s="187"/>
      <c r="X1387" s="187"/>
      <c r="Y1387" s="187"/>
      <c r="Z1387" s="187"/>
      <c r="AA1387" s="187"/>
      <c r="AB1387" s="187"/>
      <c r="AC1387" s="187"/>
      <c r="AD1387" s="187"/>
      <c r="AE1387" s="187"/>
      <c r="AF1387" s="187"/>
      <c r="AG1387" s="181"/>
    </row>
    <row r="1388" spans="1:33" ht="19.5" customHeight="1" outlineLevel="1" thickBot="1" x14ac:dyDescent="0.45">
      <c r="A1388" s="207"/>
      <c r="B1388" s="195"/>
      <c r="C1388" s="140"/>
      <c r="D1388" s="141"/>
      <c r="E1388" s="142"/>
      <c r="F1388" s="140"/>
      <c r="G1388" s="141"/>
      <c r="H1388" s="142"/>
      <c r="I1388" s="140"/>
      <c r="J1388" s="141"/>
      <c r="K1388" s="142"/>
      <c r="L1388" s="140"/>
      <c r="M1388" s="141"/>
      <c r="N1388" s="142"/>
      <c r="O1388" s="140"/>
      <c r="P1388" s="141"/>
      <c r="Q1388" s="142"/>
      <c r="S1388" s="10" t="s">
        <v>47</v>
      </c>
      <c r="T1388" s="191"/>
      <c r="U1388" s="188"/>
      <c r="V1388" s="188"/>
      <c r="W1388" s="188"/>
      <c r="X1388" s="188"/>
      <c r="Y1388" s="188"/>
      <c r="Z1388" s="188"/>
      <c r="AA1388" s="188"/>
      <c r="AB1388" s="188"/>
      <c r="AC1388" s="188"/>
      <c r="AD1388" s="188"/>
      <c r="AE1388" s="188"/>
      <c r="AF1388" s="188"/>
      <c r="AG1388" s="182"/>
    </row>
    <row r="1389" spans="1:33" ht="19.5" customHeight="1" outlineLevel="1" thickBot="1" x14ac:dyDescent="0.4">
      <c r="A1389" s="207"/>
      <c r="B1389" s="198" t="s">
        <v>10</v>
      </c>
      <c r="C1389" s="143"/>
      <c r="D1389" s="144"/>
      <c r="E1389" s="145"/>
      <c r="F1389" s="143"/>
      <c r="G1389" s="144"/>
      <c r="H1389" s="145"/>
      <c r="I1389" s="143"/>
      <c r="J1389" s="144"/>
      <c r="K1389" s="145"/>
      <c r="L1389" s="143"/>
      <c r="M1389" s="144"/>
      <c r="N1389" s="145"/>
      <c r="O1389" s="143"/>
      <c r="P1389" s="144"/>
      <c r="Q1389" s="145"/>
      <c r="S1389" s="8" t="s">
        <v>40</v>
      </c>
      <c r="T1389" s="33">
        <v>0</v>
      </c>
      <c r="U1389" s="34">
        <v>0</v>
      </c>
      <c r="V1389" s="34">
        <v>0</v>
      </c>
      <c r="W1389" s="34">
        <v>0</v>
      </c>
      <c r="X1389" s="34">
        <v>0</v>
      </c>
      <c r="Y1389" s="34">
        <v>0</v>
      </c>
      <c r="Z1389" s="106">
        <v>0</v>
      </c>
      <c r="AA1389" s="106">
        <v>2</v>
      </c>
      <c r="AB1389" s="106">
        <v>0</v>
      </c>
      <c r="AC1389" s="106">
        <v>0</v>
      </c>
      <c r="AD1389" s="106">
        <v>0</v>
      </c>
      <c r="AE1389" s="106">
        <v>0</v>
      </c>
      <c r="AF1389" s="106">
        <v>0</v>
      </c>
      <c r="AG1389" s="107">
        <v>0</v>
      </c>
    </row>
    <row r="1390" spans="1:33" ht="19.5" customHeight="1" outlineLevel="1" thickBot="1" x14ac:dyDescent="0.4">
      <c r="A1390" s="207"/>
      <c r="B1390" s="198"/>
      <c r="C1390" s="154"/>
      <c r="D1390" s="147"/>
      <c r="E1390" s="148"/>
      <c r="F1390" s="154"/>
      <c r="G1390" s="147"/>
      <c r="H1390" s="148"/>
      <c r="I1390" s="154"/>
      <c r="J1390" s="147"/>
      <c r="K1390" s="148"/>
      <c r="L1390" s="154"/>
      <c r="M1390" s="147"/>
      <c r="N1390" s="148"/>
      <c r="O1390" s="154"/>
      <c r="P1390" s="147"/>
      <c r="Q1390" s="148"/>
      <c r="S1390" s="8" t="s">
        <v>45</v>
      </c>
      <c r="T1390" s="36">
        <v>0</v>
      </c>
      <c r="U1390" s="37">
        <v>0</v>
      </c>
      <c r="V1390" s="37">
        <v>0</v>
      </c>
      <c r="W1390" s="37">
        <v>0</v>
      </c>
      <c r="X1390" s="37">
        <v>0</v>
      </c>
      <c r="Y1390" s="37">
        <v>0</v>
      </c>
      <c r="Z1390" s="108">
        <v>0</v>
      </c>
      <c r="AA1390" s="108">
        <v>2</v>
      </c>
      <c r="AB1390" s="108">
        <v>0</v>
      </c>
      <c r="AC1390" s="108">
        <v>0</v>
      </c>
      <c r="AD1390" s="108">
        <v>0</v>
      </c>
      <c r="AE1390" s="108">
        <v>0</v>
      </c>
      <c r="AF1390" s="108">
        <v>0</v>
      </c>
      <c r="AG1390" s="109">
        <v>0</v>
      </c>
    </row>
    <row r="1391" spans="1:33" ht="19.5" customHeight="1" outlineLevel="1" thickBot="1" x14ac:dyDescent="0.4">
      <c r="A1391" s="207"/>
      <c r="B1391" s="198"/>
      <c r="C1391" s="155"/>
      <c r="D1391" s="147"/>
      <c r="E1391" s="148"/>
      <c r="F1391" s="155"/>
      <c r="G1391" s="147"/>
      <c r="H1391" s="148"/>
      <c r="I1391" s="155"/>
      <c r="J1391" s="147"/>
      <c r="K1391" s="148"/>
      <c r="L1391" s="155"/>
      <c r="M1391" s="147"/>
      <c r="N1391" s="148"/>
      <c r="O1391" s="155"/>
      <c r="P1391" s="147"/>
      <c r="Q1391" s="148"/>
      <c r="S1391" s="8" t="s">
        <v>46</v>
      </c>
      <c r="T1391" s="36">
        <v>0</v>
      </c>
      <c r="U1391" s="37">
        <v>0</v>
      </c>
      <c r="V1391" s="37">
        <v>0</v>
      </c>
      <c r="W1391" s="37">
        <v>0</v>
      </c>
      <c r="X1391" s="37">
        <v>0</v>
      </c>
      <c r="Y1391" s="37">
        <v>0</v>
      </c>
      <c r="Z1391" s="108">
        <v>0</v>
      </c>
      <c r="AA1391" s="108">
        <v>0</v>
      </c>
      <c r="AB1391" s="108">
        <v>0</v>
      </c>
      <c r="AC1391" s="108">
        <v>0</v>
      </c>
      <c r="AD1391" s="108">
        <v>0</v>
      </c>
      <c r="AE1391" s="108">
        <v>0</v>
      </c>
      <c r="AF1391" s="108">
        <v>0</v>
      </c>
      <c r="AG1391" s="109">
        <v>0</v>
      </c>
    </row>
    <row r="1392" spans="1:33" ht="19.5" customHeight="1" outlineLevel="1" thickBot="1" x14ac:dyDescent="0.4">
      <c r="A1392" s="207"/>
      <c r="B1392" s="195"/>
      <c r="C1392" s="140"/>
      <c r="D1392" s="141"/>
      <c r="E1392" s="142"/>
      <c r="F1392" s="140"/>
      <c r="G1392" s="141"/>
      <c r="H1392" s="142"/>
      <c r="I1392" s="140"/>
      <c r="J1392" s="141"/>
      <c r="K1392" s="142"/>
      <c r="L1392" s="140"/>
      <c r="M1392" s="141"/>
      <c r="N1392" s="142"/>
      <c r="O1392" s="140"/>
      <c r="P1392" s="141"/>
      <c r="Q1392" s="142"/>
      <c r="S1392" s="8" t="s">
        <v>50</v>
      </c>
      <c r="T1392" s="36">
        <v>0</v>
      </c>
      <c r="U1392" s="37">
        <v>0</v>
      </c>
      <c r="V1392" s="37">
        <v>0</v>
      </c>
      <c r="W1392" s="37">
        <v>0</v>
      </c>
      <c r="X1392" s="37">
        <v>0</v>
      </c>
      <c r="Y1392" s="37">
        <v>0</v>
      </c>
      <c r="Z1392" s="108">
        <v>0</v>
      </c>
      <c r="AA1392" s="108">
        <v>0</v>
      </c>
      <c r="AB1392" s="108">
        <v>0</v>
      </c>
      <c r="AC1392" s="108">
        <v>0</v>
      </c>
      <c r="AD1392" s="108">
        <v>0</v>
      </c>
      <c r="AE1392" s="108">
        <v>0</v>
      </c>
      <c r="AF1392" s="108">
        <v>0</v>
      </c>
      <c r="AG1392" s="109">
        <v>0</v>
      </c>
    </row>
    <row r="1393" spans="1:33" ht="19.5" customHeight="1" outlineLevel="1" thickBot="1" x14ac:dyDescent="0.4">
      <c r="A1393" s="207"/>
      <c r="B1393" s="192" t="s">
        <v>11</v>
      </c>
      <c r="C1393" s="151"/>
      <c r="D1393" s="152"/>
      <c r="E1393" s="153"/>
      <c r="F1393" s="151"/>
      <c r="G1393" s="152"/>
      <c r="H1393" s="153"/>
      <c r="I1393" s="151"/>
      <c r="J1393" s="152"/>
      <c r="K1393" s="153"/>
      <c r="L1393" s="151"/>
      <c r="M1393" s="152"/>
      <c r="N1393" s="153"/>
      <c r="O1393" s="151"/>
      <c r="P1393" s="152"/>
      <c r="Q1393" s="153"/>
      <c r="S1393" s="8" t="s">
        <v>48</v>
      </c>
      <c r="T1393" s="36">
        <v>0</v>
      </c>
      <c r="U1393" s="37">
        <v>0</v>
      </c>
      <c r="V1393" s="37">
        <v>0</v>
      </c>
      <c r="W1393" s="37">
        <v>0</v>
      </c>
      <c r="X1393" s="37">
        <v>0</v>
      </c>
      <c r="Y1393" s="37">
        <v>0</v>
      </c>
      <c r="Z1393" s="108">
        <v>0</v>
      </c>
      <c r="AA1393" s="108">
        <v>1</v>
      </c>
      <c r="AB1393" s="108">
        <v>0</v>
      </c>
      <c r="AC1393" s="108">
        <v>0</v>
      </c>
      <c r="AD1393" s="108">
        <v>0</v>
      </c>
      <c r="AE1393" s="108">
        <v>0</v>
      </c>
      <c r="AF1393" s="108">
        <v>0</v>
      </c>
      <c r="AG1393" s="109">
        <v>0</v>
      </c>
    </row>
    <row r="1394" spans="1:33" ht="19.5" customHeight="1" outlineLevel="1" thickBot="1" x14ac:dyDescent="0.4">
      <c r="A1394" s="207"/>
      <c r="B1394" s="192"/>
      <c r="C1394" s="146"/>
      <c r="D1394" s="147"/>
      <c r="E1394" s="148"/>
      <c r="F1394" s="146"/>
      <c r="G1394" s="147"/>
      <c r="H1394" s="148"/>
      <c r="I1394" s="146"/>
      <c r="J1394" s="147"/>
      <c r="K1394" s="148"/>
      <c r="L1394" s="146"/>
      <c r="M1394" s="147"/>
      <c r="N1394" s="148"/>
      <c r="O1394" s="146"/>
      <c r="P1394" s="147"/>
      <c r="Q1394" s="148"/>
      <c r="S1394" s="8" t="s">
        <v>6</v>
      </c>
      <c r="T1394" s="39">
        <v>0</v>
      </c>
      <c r="U1394" s="40">
        <v>0</v>
      </c>
      <c r="V1394" s="40">
        <v>0</v>
      </c>
      <c r="W1394" s="40">
        <v>0</v>
      </c>
      <c r="X1394" s="40">
        <v>0</v>
      </c>
      <c r="Y1394" s="40">
        <v>0</v>
      </c>
      <c r="Z1394" s="110">
        <v>0</v>
      </c>
      <c r="AA1394" s="110">
        <v>0</v>
      </c>
      <c r="AB1394" s="110">
        <v>0</v>
      </c>
      <c r="AC1394" s="110">
        <v>0</v>
      </c>
      <c r="AD1394" s="110">
        <v>0</v>
      </c>
      <c r="AE1394" s="110">
        <v>0</v>
      </c>
      <c r="AF1394" s="110">
        <v>0</v>
      </c>
      <c r="AG1394" s="111">
        <v>0</v>
      </c>
    </row>
    <row r="1395" spans="1:33" ht="19.5" customHeight="1" outlineLevel="1" thickBot="1" x14ac:dyDescent="0.4">
      <c r="A1395" s="207"/>
      <c r="B1395" s="192"/>
      <c r="C1395" s="146"/>
      <c r="D1395" s="147"/>
      <c r="E1395" s="148"/>
      <c r="F1395" s="146"/>
      <c r="G1395" s="147"/>
      <c r="H1395" s="148"/>
      <c r="I1395" s="146"/>
      <c r="J1395" s="147"/>
      <c r="K1395" s="148"/>
      <c r="L1395" s="146"/>
      <c r="M1395" s="147"/>
      <c r="N1395" s="148"/>
      <c r="O1395" s="146"/>
      <c r="P1395" s="147"/>
      <c r="Q1395" s="148"/>
      <c r="Z1395" s="28"/>
      <c r="AA1395" s="28"/>
      <c r="AB1395" s="28"/>
      <c r="AC1395" s="28"/>
      <c r="AD1395" s="28"/>
      <c r="AE1395" s="28"/>
      <c r="AF1395" s="28"/>
      <c r="AG1395" s="28"/>
    </row>
    <row r="1396" spans="1:33" ht="19.5" customHeight="1" outlineLevel="1" thickBot="1" x14ac:dyDescent="0.4">
      <c r="A1396" s="207"/>
      <c r="B1396" s="200"/>
      <c r="C1396" s="140"/>
      <c r="D1396" s="141"/>
      <c r="E1396" s="142"/>
      <c r="F1396" s="140"/>
      <c r="G1396" s="141"/>
      <c r="H1396" s="142"/>
      <c r="I1396" s="140"/>
      <c r="J1396" s="141"/>
      <c r="K1396" s="142"/>
      <c r="L1396" s="140"/>
      <c r="M1396" s="141"/>
      <c r="N1396" s="142"/>
      <c r="O1396" s="140"/>
      <c r="P1396" s="141"/>
      <c r="Q1396" s="142"/>
      <c r="S1396" s="8" t="s">
        <v>44</v>
      </c>
      <c r="T1396" s="42">
        <f t="shared" ref="T1396:AG1396" si="55">SUM(T1389:T1393)</f>
        <v>0</v>
      </c>
      <c r="U1396" s="43">
        <f t="shared" si="55"/>
        <v>0</v>
      </c>
      <c r="V1396" s="43">
        <f t="shared" si="55"/>
        <v>0</v>
      </c>
      <c r="W1396" s="43">
        <f t="shared" si="55"/>
        <v>0</v>
      </c>
      <c r="X1396" s="43">
        <f t="shared" si="55"/>
        <v>0</v>
      </c>
      <c r="Y1396" s="43">
        <f t="shared" si="55"/>
        <v>0</v>
      </c>
      <c r="Z1396" s="112">
        <f t="shared" si="55"/>
        <v>0</v>
      </c>
      <c r="AA1396" s="112">
        <f t="shared" si="55"/>
        <v>5</v>
      </c>
      <c r="AB1396" s="112">
        <f t="shared" si="55"/>
        <v>0</v>
      </c>
      <c r="AC1396" s="112">
        <f t="shared" si="55"/>
        <v>0</v>
      </c>
      <c r="AD1396" s="112">
        <f t="shared" si="55"/>
        <v>0</v>
      </c>
      <c r="AE1396" s="112">
        <f t="shared" si="55"/>
        <v>0</v>
      </c>
      <c r="AF1396" s="112">
        <f t="shared" si="55"/>
        <v>0</v>
      </c>
      <c r="AG1396" s="112">
        <f t="shared" si="55"/>
        <v>0</v>
      </c>
    </row>
    <row r="1397" spans="1:33" ht="19.5" customHeight="1" outlineLevel="1" thickBot="1" x14ac:dyDescent="0.4">
      <c r="A1397" s="207"/>
      <c r="B1397" s="194" t="s">
        <v>67</v>
      </c>
      <c r="C1397" s="143"/>
      <c r="D1397" s="144"/>
      <c r="E1397" s="145"/>
      <c r="F1397" s="143"/>
      <c r="G1397" s="144"/>
      <c r="H1397" s="145"/>
      <c r="I1397" s="143"/>
      <c r="J1397" s="144"/>
      <c r="K1397" s="145"/>
      <c r="L1397" s="143"/>
      <c r="M1397" s="144"/>
      <c r="N1397" s="145"/>
      <c r="O1397" s="143"/>
      <c r="P1397" s="144"/>
      <c r="Q1397" s="145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</row>
    <row r="1398" spans="1:33" ht="19.5" customHeight="1" outlineLevel="1" thickBot="1" x14ac:dyDescent="0.4">
      <c r="A1398" s="207"/>
      <c r="B1398" s="195"/>
      <c r="C1398" s="154"/>
      <c r="D1398" s="147"/>
      <c r="E1398" s="148"/>
      <c r="F1398" s="154"/>
      <c r="G1398" s="147"/>
      <c r="H1398" s="148"/>
      <c r="I1398" s="154"/>
      <c r="J1398" s="147"/>
      <c r="K1398" s="148"/>
      <c r="L1398" s="154"/>
      <c r="M1398" s="147"/>
      <c r="N1398" s="148"/>
      <c r="O1398" s="154"/>
      <c r="P1398" s="147"/>
      <c r="Q1398" s="148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</row>
    <row r="1399" spans="1:33" ht="19.5" customHeight="1" outlineLevel="1" thickBot="1" x14ac:dyDescent="0.4">
      <c r="A1399" s="207"/>
      <c r="B1399" s="195"/>
      <c r="C1399" s="155"/>
      <c r="D1399" s="147"/>
      <c r="E1399" s="148"/>
      <c r="F1399" s="155"/>
      <c r="G1399" s="147"/>
      <c r="H1399" s="148"/>
      <c r="I1399" s="155"/>
      <c r="J1399" s="147"/>
      <c r="K1399" s="148"/>
      <c r="L1399" s="155"/>
      <c r="M1399" s="147"/>
      <c r="N1399" s="148"/>
      <c r="O1399" s="155"/>
      <c r="P1399" s="147"/>
      <c r="Q1399" s="148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</row>
    <row r="1400" spans="1:33" ht="19.5" customHeight="1" outlineLevel="1" thickBot="1" x14ac:dyDescent="0.4">
      <c r="A1400" s="207"/>
      <c r="B1400" s="196"/>
      <c r="C1400" s="140"/>
      <c r="D1400" s="141"/>
      <c r="E1400" s="142"/>
      <c r="F1400" s="140"/>
      <c r="G1400" s="141"/>
      <c r="H1400" s="142"/>
      <c r="I1400" s="140"/>
      <c r="J1400" s="141"/>
      <c r="K1400" s="142"/>
      <c r="L1400" s="140"/>
      <c r="M1400" s="141"/>
      <c r="N1400" s="142"/>
      <c r="O1400" s="140"/>
      <c r="P1400" s="141"/>
      <c r="Q1400" s="142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</row>
    <row r="1401" spans="1:33" ht="19.5" customHeight="1" outlineLevel="1" thickBot="1" x14ac:dyDescent="0.4">
      <c r="A1401" s="207"/>
      <c r="B1401" s="73"/>
      <c r="C1401" s="83"/>
      <c r="D1401" s="83"/>
      <c r="E1401" s="84"/>
      <c r="F1401" s="102"/>
      <c r="G1401" s="83"/>
      <c r="H1401" s="84"/>
      <c r="I1401" s="85"/>
      <c r="J1401" s="86"/>
      <c r="K1401" s="86"/>
      <c r="L1401" s="86"/>
      <c r="M1401" s="86"/>
      <c r="N1401" s="86"/>
      <c r="O1401" s="83"/>
      <c r="P1401" s="83"/>
      <c r="Q1401" s="84"/>
    </row>
    <row r="1402" spans="1:33" ht="19.5" customHeight="1" outlineLevel="1" thickBot="1" x14ac:dyDescent="0.4">
      <c r="A1402" s="207"/>
      <c r="B1402" s="197" t="s">
        <v>68</v>
      </c>
      <c r="C1402" s="96"/>
      <c r="D1402" s="93"/>
      <c r="E1402" s="89"/>
      <c r="F1402" s="96"/>
      <c r="G1402" s="93"/>
      <c r="H1402" s="89"/>
      <c r="I1402" s="96"/>
      <c r="J1402" s="93"/>
      <c r="K1402" s="89"/>
      <c r="L1402" s="96"/>
      <c r="M1402" s="93"/>
      <c r="N1402" s="89"/>
      <c r="O1402" s="96"/>
      <c r="P1402" s="93"/>
      <c r="Q1402" s="89"/>
    </row>
    <row r="1403" spans="1:33" ht="19.5" customHeight="1" outlineLevel="1" thickBot="1" x14ac:dyDescent="0.4">
      <c r="A1403" s="207"/>
      <c r="B1403" s="198"/>
      <c r="C1403" s="97"/>
      <c r="D1403" s="94"/>
      <c r="E1403" s="90"/>
      <c r="F1403" s="97"/>
      <c r="G1403" s="94"/>
      <c r="H1403" s="90"/>
      <c r="I1403" s="97"/>
      <c r="J1403" s="94"/>
      <c r="K1403" s="90"/>
      <c r="L1403" s="97"/>
      <c r="M1403" s="94"/>
      <c r="N1403" s="90"/>
      <c r="O1403" s="97"/>
      <c r="P1403" s="94"/>
      <c r="Q1403" s="90"/>
    </row>
    <row r="1404" spans="1:33" ht="19.5" customHeight="1" outlineLevel="1" thickBot="1" x14ac:dyDescent="0.4">
      <c r="A1404" s="207"/>
      <c r="B1404" s="198"/>
      <c r="C1404" s="98"/>
      <c r="D1404" s="95"/>
      <c r="E1404" s="91"/>
      <c r="F1404" s="98"/>
      <c r="G1404" s="95"/>
      <c r="H1404" s="91"/>
      <c r="I1404" s="98"/>
      <c r="J1404" s="95"/>
      <c r="K1404" s="91"/>
      <c r="L1404" s="98"/>
      <c r="M1404" s="95"/>
      <c r="N1404" s="91"/>
      <c r="O1404" s="98"/>
      <c r="P1404" s="95"/>
      <c r="Q1404" s="91"/>
    </row>
    <row r="1405" spans="1:33" ht="19.5" customHeight="1" outlineLevel="1" thickBot="1" x14ac:dyDescent="0.4">
      <c r="A1405" s="207"/>
      <c r="B1405" s="199"/>
      <c r="C1405" s="100"/>
      <c r="D1405" s="101"/>
      <c r="E1405" s="99"/>
      <c r="F1405" s="100"/>
      <c r="G1405" s="101"/>
      <c r="H1405" s="99"/>
      <c r="I1405" s="100"/>
      <c r="J1405" s="101"/>
      <c r="K1405" s="99"/>
      <c r="L1405" s="100"/>
      <c r="M1405" s="101"/>
      <c r="N1405" s="99"/>
      <c r="O1405" s="100"/>
      <c r="P1405" s="101"/>
      <c r="Q1405" s="99"/>
    </row>
    <row r="1406" spans="1:33" ht="19.5" customHeight="1" outlineLevel="1" thickBot="1" x14ac:dyDescent="0.4">
      <c r="A1406" s="207"/>
      <c r="B1406" s="211" t="s">
        <v>12</v>
      </c>
      <c r="C1406" s="143"/>
      <c r="D1406" s="144"/>
      <c r="E1406" s="145"/>
      <c r="F1406" s="158" t="s">
        <v>172</v>
      </c>
      <c r="G1406" s="144"/>
      <c r="H1406" s="145"/>
      <c r="I1406" s="158" t="s">
        <v>172</v>
      </c>
      <c r="J1406" s="144"/>
      <c r="K1406" s="145"/>
      <c r="L1406" s="158" t="s">
        <v>172</v>
      </c>
      <c r="M1406" s="144"/>
      <c r="N1406" s="145"/>
      <c r="O1406" s="143"/>
      <c r="P1406" s="144"/>
      <c r="Q1406" s="145"/>
    </row>
    <row r="1407" spans="1:33" ht="19.5" customHeight="1" outlineLevel="1" thickBot="1" x14ac:dyDescent="0.4">
      <c r="A1407" s="207"/>
      <c r="B1407" s="192"/>
      <c r="C1407" s="146"/>
      <c r="D1407" s="147"/>
      <c r="E1407" s="148"/>
      <c r="F1407" s="159"/>
      <c r="G1407" s="147"/>
      <c r="H1407" s="148"/>
      <c r="I1407" s="159"/>
      <c r="J1407" s="147"/>
      <c r="K1407" s="148"/>
      <c r="L1407" s="159"/>
      <c r="M1407" s="147"/>
      <c r="N1407" s="148"/>
      <c r="O1407" s="146"/>
      <c r="P1407" s="147"/>
      <c r="Q1407" s="148"/>
    </row>
    <row r="1408" spans="1:33" ht="19.5" customHeight="1" outlineLevel="1" thickBot="1" x14ac:dyDescent="0.4">
      <c r="A1408" s="207"/>
      <c r="B1408" s="192"/>
      <c r="C1408" s="146"/>
      <c r="D1408" s="147"/>
      <c r="E1408" s="148"/>
      <c r="F1408" s="160"/>
      <c r="G1408" s="147"/>
      <c r="H1408" s="148"/>
      <c r="I1408" s="160"/>
      <c r="J1408" s="147"/>
      <c r="K1408" s="148"/>
      <c r="L1408" s="160"/>
      <c r="M1408" s="147"/>
      <c r="N1408" s="148"/>
      <c r="O1408" s="146"/>
      <c r="P1408" s="147"/>
      <c r="Q1408" s="148"/>
    </row>
    <row r="1409" spans="1:17" ht="19.5" customHeight="1" outlineLevel="1" thickBot="1" x14ac:dyDescent="0.4">
      <c r="A1409" s="207"/>
      <c r="B1409" s="192"/>
      <c r="C1409" s="140"/>
      <c r="D1409" s="141"/>
      <c r="E1409" s="142"/>
      <c r="F1409" s="164"/>
      <c r="G1409" s="141"/>
      <c r="H1409" s="142"/>
      <c r="I1409" s="164"/>
      <c r="J1409" s="141"/>
      <c r="K1409" s="142"/>
      <c r="L1409" s="164"/>
      <c r="M1409" s="141"/>
      <c r="N1409" s="142"/>
      <c r="O1409" s="140"/>
      <c r="P1409" s="141"/>
      <c r="Q1409" s="142"/>
    </row>
    <row r="1410" spans="1:17" ht="19.5" customHeight="1" outlineLevel="1" thickBot="1" x14ac:dyDescent="0.4">
      <c r="A1410" s="207"/>
      <c r="B1410" s="192" t="s">
        <v>13</v>
      </c>
      <c r="C1410" s="151"/>
      <c r="D1410" s="152"/>
      <c r="E1410" s="153"/>
      <c r="F1410" s="151"/>
      <c r="G1410" s="152"/>
      <c r="H1410" s="153"/>
      <c r="I1410" s="151"/>
      <c r="J1410" s="152"/>
      <c r="K1410" s="153"/>
      <c r="L1410" s="151"/>
      <c r="M1410" s="152"/>
      <c r="N1410" s="153"/>
      <c r="O1410" s="151"/>
      <c r="P1410" s="152"/>
      <c r="Q1410" s="153"/>
    </row>
    <row r="1411" spans="1:17" ht="19.5" customHeight="1" outlineLevel="1" thickBot="1" x14ac:dyDescent="0.4">
      <c r="A1411" s="207"/>
      <c r="B1411" s="192"/>
      <c r="C1411" s="146"/>
      <c r="D1411" s="147"/>
      <c r="E1411" s="148"/>
      <c r="F1411" s="146"/>
      <c r="G1411" s="147"/>
      <c r="H1411" s="148"/>
      <c r="I1411" s="146"/>
      <c r="J1411" s="147"/>
      <c r="K1411" s="148"/>
      <c r="L1411" s="146"/>
      <c r="M1411" s="147"/>
      <c r="N1411" s="148"/>
      <c r="O1411" s="146"/>
      <c r="P1411" s="147"/>
      <c r="Q1411" s="148"/>
    </row>
    <row r="1412" spans="1:17" ht="19.5" customHeight="1" outlineLevel="1" thickBot="1" x14ac:dyDescent="0.4">
      <c r="A1412" s="207"/>
      <c r="B1412" s="192"/>
      <c r="C1412" s="146"/>
      <c r="D1412" s="147"/>
      <c r="E1412" s="148"/>
      <c r="F1412" s="146"/>
      <c r="G1412" s="147"/>
      <c r="H1412" s="148"/>
      <c r="I1412" s="146"/>
      <c r="J1412" s="147"/>
      <c r="K1412" s="148"/>
      <c r="L1412" s="146"/>
      <c r="M1412" s="147"/>
      <c r="N1412" s="148"/>
      <c r="O1412" s="146"/>
      <c r="P1412" s="147"/>
      <c r="Q1412" s="148"/>
    </row>
    <row r="1413" spans="1:17" ht="19.5" customHeight="1" outlineLevel="1" thickBot="1" x14ac:dyDescent="0.4">
      <c r="A1413" s="207"/>
      <c r="B1413" s="192"/>
      <c r="C1413" s="140"/>
      <c r="D1413" s="141"/>
      <c r="E1413" s="142"/>
      <c r="F1413" s="140"/>
      <c r="G1413" s="141"/>
      <c r="H1413" s="142"/>
      <c r="I1413" s="140"/>
      <c r="J1413" s="141"/>
      <c r="K1413" s="142"/>
      <c r="L1413" s="140"/>
      <c r="M1413" s="141"/>
      <c r="N1413" s="142"/>
      <c r="O1413" s="140"/>
      <c r="P1413" s="141"/>
      <c r="Q1413" s="142"/>
    </row>
    <row r="1414" spans="1:17" ht="19.5" customHeight="1" outlineLevel="1" thickBot="1" x14ac:dyDescent="0.4">
      <c r="A1414" s="207"/>
      <c r="B1414" s="192" t="s">
        <v>18</v>
      </c>
      <c r="C1414" s="143"/>
      <c r="D1414" s="144"/>
      <c r="E1414" s="145"/>
      <c r="F1414" s="157"/>
      <c r="G1414" s="144"/>
      <c r="H1414" s="145"/>
      <c r="I1414" s="157"/>
      <c r="J1414" s="144"/>
      <c r="K1414" s="145"/>
      <c r="L1414" s="157"/>
      <c r="M1414" s="144"/>
      <c r="N1414" s="145"/>
      <c r="O1414" s="143"/>
      <c r="P1414" s="144"/>
      <c r="Q1414" s="145"/>
    </row>
    <row r="1415" spans="1:17" ht="19.5" customHeight="1" outlineLevel="1" thickBot="1" x14ac:dyDescent="0.4">
      <c r="A1415" s="207"/>
      <c r="B1415" s="192"/>
      <c r="C1415" s="154"/>
      <c r="D1415" s="147"/>
      <c r="E1415" s="148"/>
      <c r="F1415" s="149"/>
      <c r="G1415" s="147"/>
      <c r="H1415" s="148"/>
      <c r="I1415" s="149"/>
      <c r="J1415" s="147"/>
      <c r="K1415" s="148"/>
      <c r="L1415" s="149"/>
      <c r="M1415" s="147"/>
      <c r="N1415" s="148"/>
      <c r="O1415" s="154"/>
      <c r="P1415" s="147"/>
      <c r="Q1415" s="148"/>
    </row>
    <row r="1416" spans="1:17" ht="19.5" customHeight="1" outlineLevel="1" thickBot="1" x14ac:dyDescent="0.4">
      <c r="A1416" s="207"/>
      <c r="B1416" s="192"/>
      <c r="C1416" s="155"/>
      <c r="D1416" s="147"/>
      <c r="E1416" s="148"/>
      <c r="F1416" s="150"/>
      <c r="G1416" s="147"/>
      <c r="H1416" s="148"/>
      <c r="I1416" s="150"/>
      <c r="J1416" s="147"/>
      <c r="K1416" s="148"/>
      <c r="L1416" s="150"/>
      <c r="M1416" s="147"/>
      <c r="N1416" s="148"/>
      <c r="O1416" s="155"/>
      <c r="P1416" s="147"/>
      <c r="Q1416" s="148"/>
    </row>
    <row r="1417" spans="1:17" ht="19.5" customHeight="1" outlineLevel="1" thickBot="1" x14ac:dyDescent="0.4">
      <c r="A1417" s="207"/>
      <c r="B1417" s="192"/>
      <c r="C1417" s="140"/>
      <c r="D1417" s="141"/>
      <c r="E1417" s="142"/>
      <c r="F1417" s="156"/>
      <c r="G1417" s="141"/>
      <c r="H1417" s="142"/>
      <c r="I1417" s="156"/>
      <c r="J1417" s="141"/>
      <c r="K1417" s="142"/>
      <c r="L1417" s="156"/>
      <c r="M1417" s="141"/>
      <c r="N1417" s="142"/>
      <c r="O1417" s="140"/>
      <c r="P1417" s="141"/>
      <c r="Q1417" s="142"/>
    </row>
    <row r="1418" spans="1:17" ht="19.5" customHeight="1" outlineLevel="1" thickBot="1" x14ac:dyDescent="0.4">
      <c r="A1418" s="207"/>
      <c r="B1418" s="192" t="s">
        <v>19</v>
      </c>
      <c r="C1418" s="151"/>
      <c r="D1418" s="152"/>
      <c r="E1418" s="153"/>
      <c r="F1418" s="151"/>
      <c r="G1418" s="152"/>
      <c r="H1418" s="153"/>
      <c r="I1418" s="151"/>
      <c r="J1418" s="152"/>
      <c r="K1418" s="153"/>
      <c r="L1418" s="151"/>
      <c r="M1418" s="152"/>
      <c r="N1418" s="153"/>
      <c r="O1418" s="151"/>
      <c r="P1418" s="152"/>
      <c r="Q1418" s="153"/>
    </row>
    <row r="1419" spans="1:17" ht="19.5" customHeight="1" outlineLevel="1" thickBot="1" x14ac:dyDescent="0.4">
      <c r="A1419" s="207"/>
      <c r="B1419" s="192"/>
      <c r="C1419" s="146"/>
      <c r="D1419" s="147"/>
      <c r="E1419" s="148"/>
      <c r="F1419" s="146"/>
      <c r="G1419" s="147"/>
      <c r="H1419" s="148"/>
      <c r="I1419" s="146"/>
      <c r="J1419" s="147"/>
      <c r="K1419" s="148"/>
      <c r="L1419" s="146"/>
      <c r="M1419" s="147"/>
      <c r="N1419" s="148"/>
      <c r="O1419" s="146"/>
      <c r="P1419" s="147"/>
      <c r="Q1419" s="148"/>
    </row>
    <row r="1420" spans="1:17" ht="19.5" customHeight="1" outlineLevel="1" thickBot="1" x14ac:dyDescent="0.4">
      <c r="A1420" s="207"/>
      <c r="B1420" s="192"/>
      <c r="C1420" s="146"/>
      <c r="D1420" s="147"/>
      <c r="E1420" s="148"/>
      <c r="F1420" s="146"/>
      <c r="G1420" s="147"/>
      <c r="H1420" s="148"/>
      <c r="I1420" s="146"/>
      <c r="J1420" s="147"/>
      <c r="K1420" s="148"/>
      <c r="L1420" s="146"/>
      <c r="M1420" s="147"/>
      <c r="N1420" s="148"/>
      <c r="O1420" s="146"/>
      <c r="P1420" s="147"/>
      <c r="Q1420" s="148"/>
    </row>
    <row r="1421" spans="1:17" ht="19.5" customHeight="1" outlineLevel="1" thickBot="1" x14ac:dyDescent="0.4">
      <c r="A1421" s="207"/>
      <c r="B1421" s="192"/>
      <c r="C1421" s="140"/>
      <c r="D1421" s="141"/>
      <c r="E1421" s="142"/>
      <c r="F1421" s="140"/>
      <c r="G1421" s="141"/>
      <c r="H1421" s="142"/>
      <c r="I1421" s="140"/>
      <c r="J1421" s="141"/>
      <c r="K1421" s="142"/>
      <c r="L1421" s="140"/>
      <c r="M1421" s="141"/>
      <c r="N1421" s="142"/>
      <c r="O1421" s="140"/>
      <c r="P1421" s="141"/>
      <c r="Q1421" s="142"/>
    </row>
    <row r="1422" spans="1:17" ht="19.5" customHeight="1" outlineLevel="1" thickBot="1" x14ac:dyDescent="0.4">
      <c r="A1422" s="207"/>
      <c r="B1422" s="192" t="s">
        <v>20</v>
      </c>
      <c r="C1422" s="143"/>
      <c r="D1422" s="144"/>
      <c r="E1422" s="145"/>
      <c r="F1422" s="143"/>
      <c r="G1422" s="144"/>
      <c r="H1422" s="145"/>
      <c r="I1422" s="143"/>
      <c r="J1422" s="144"/>
      <c r="K1422" s="145"/>
      <c r="L1422" s="143"/>
      <c r="M1422" s="144"/>
      <c r="N1422" s="145"/>
      <c r="O1422" s="143"/>
      <c r="P1422" s="144"/>
      <c r="Q1422" s="145"/>
    </row>
    <row r="1423" spans="1:17" ht="19.5" customHeight="1" outlineLevel="1" thickBot="1" x14ac:dyDescent="0.4">
      <c r="A1423" s="207"/>
      <c r="B1423" s="192"/>
      <c r="C1423" s="154"/>
      <c r="D1423" s="147"/>
      <c r="E1423" s="148"/>
      <c r="F1423" s="154"/>
      <c r="G1423" s="147"/>
      <c r="H1423" s="148"/>
      <c r="I1423" s="154"/>
      <c r="J1423" s="147"/>
      <c r="K1423" s="148"/>
      <c r="L1423" s="154"/>
      <c r="M1423" s="147"/>
      <c r="N1423" s="148"/>
      <c r="O1423" s="154"/>
      <c r="P1423" s="147"/>
      <c r="Q1423" s="148"/>
    </row>
    <row r="1424" spans="1:17" ht="19.5" customHeight="1" outlineLevel="1" thickBot="1" x14ac:dyDescent="0.4">
      <c r="A1424" s="207"/>
      <c r="B1424" s="192"/>
      <c r="C1424" s="155"/>
      <c r="D1424" s="147"/>
      <c r="E1424" s="148"/>
      <c r="F1424" s="155"/>
      <c r="G1424" s="147"/>
      <c r="H1424" s="148"/>
      <c r="I1424" s="155"/>
      <c r="J1424" s="147"/>
      <c r="K1424" s="148"/>
      <c r="L1424" s="155"/>
      <c r="M1424" s="147"/>
      <c r="N1424" s="148"/>
      <c r="O1424" s="155"/>
      <c r="P1424" s="147"/>
      <c r="Q1424" s="148"/>
    </row>
    <row r="1425" spans="1:33" ht="19.5" customHeight="1" outlineLevel="1" thickBot="1" x14ac:dyDescent="0.4">
      <c r="A1425" s="208"/>
      <c r="B1425" s="192"/>
      <c r="C1425" s="140"/>
      <c r="D1425" s="141"/>
      <c r="E1425" s="142"/>
      <c r="F1425" s="140"/>
      <c r="G1425" s="141"/>
      <c r="H1425" s="142"/>
      <c r="I1425" s="140"/>
      <c r="J1425" s="141"/>
      <c r="K1425" s="142"/>
      <c r="L1425" s="140"/>
      <c r="M1425" s="141"/>
      <c r="N1425" s="142"/>
      <c r="O1425" s="140"/>
      <c r="P1425" s="141"/>
      <c r="Q1425" s="142"/>
    </row>
    <row r="1426" spans="1:33" ht="19.5" customHeight="1" outlineLevel="1" x14ac:dyDescent="0.7"/>
    <row r="1427" spans="1:33" ht="19.5" customHeight="1" outlineLevel="1" thickBot="1" x14ac:dyDescent="0.75"/>
    <row r="1428" spans="1:33" ht="19.5" customHeight="1" outlineLevel="1" x14ac:dyDescent="0.35">
      <c r="A1428" s="201">
        <f>A1375+1</f>
        <v>11</v>
      </c>
      <c r="B1428" s="204" t="s">
        <v>0</v>
      </c>
      <c r="C1428" s="177" t="s">
        <v>1</v>
      </c>
      <c r="D1428" s="178"/>
      <c r="E1428" s="179"/>
      <c r="F1428" s="177" t="s">
        <v>2</v>
      </c>
      <c r="G1428" s="178"/>
      <c r="H1428" s="179"/>
      <c r="I1428" s="177" t="s">
        <v>3</v>
      </c>
      <c r="J1428" s="178"/>
      <c r="K1428" s="179"/>
      <c r="L1428" s="177" t="s">
        <v>4</v>
      </c>
      <c r="M1428" s="178"/>
      <c r="N1428" s="179"/>
      <c r="O1428" s="177" t="s">
        <v>5</v>
      </c>
      <c r="P1428" s="178"/>
      <c r="Q1428" s="179"/>
      <c r="T1428" s="189" t="str">
        <f>T1375</f>
        <v>Métodos de análise de datos</v>
      </c>
      <c r="U1428" s="186" t="str">
        <f t="shared" ref="U1428:Y1428" si="56">U1375</f>
        <v>Aplicacións no ámbito agroforestal e ambiental</v>
      </c>
      <c r="V1428" s="186" t="str">
        <f t="shared" si="56"/>
        <v>Aplicacións en enxeñaría e arquitectura</v>
      </c>
      <c r="W1428" s="186" t="str">
        <f t="shared" si="56"/>
        <v>Sistemas de control</v>
      </c>
      <c r="X1428" s="186" t="str">
        <f t="shared" si="56"/>
        <v>Sistemas de navegación e comunicación</v>
      </c>
      <c r="Y1428" s="186" t="str">
        <f t="shared" si="56"/>
        <v>Desenvolvemento de software crítico</v>
      </c>
      <c r="Z1428" s="186"/>
      <c r="AA1428" s="186"/>
      <c r="AB1428" s="186"/>
      <c r="AC1428" s="186"/>
      <c r="AD1428" s="186"/>
      <c r="AE1428" s="186"/>
      <c r="AF1428" s="186"/>
      <c r="AG1428" s="180"/>
    </row>
    <row r="1429" spans="1:33" ht="19.5" customHeight="1" outlineLevel="1" thickBot="1" x14ac:dyDescent="0.45">
      <c r="A1429" s="202"/>
      <c r="B1429" s="205"/>
      <c r="C1429" s="183">
        <f>SUM(C1376,7)</f>
        <v>44662</v>
      </c>
      <c r="D1429" s="184"/>
      <c r="E1429" s="185"/>
      <c r="F1429" s="183">
        <f>SUM(C1429+1)</f>
        <v>44663</v>
      </c>
      <c r="G1429" s="184"/>
      <c r="H1429" s="185"/>
      <c r="I1429" s="183">
        <f>SUM(F1429+1)</f>
        <v>44664</v>
      </c>
      <c r="J1429" s="184"/>
      <c r="K1429" s="185"/>
      <c r="L1429" s="183">
        <f>SUM(I1429+1)</f>
        <v>44665</v>
      </c>
      <c r="M1429" s="184"/>
      <c r="N1429" s="185"/>
      <c r="O1429" s="183">
        <f>SUM(L1429+1)</f>
        <v>44666</v>
      </c>
      <c r="P1429" s="184"/>
      <c r="Q1429" s="185"/>
      <c r="S1429" s="11"/>
      <c r="T1429" s="190"/>
      <c r="U1429" s="187"/>
      <c r="V1429" s="187"/>
      <c r="W1429" s="187"/>
      <c r="X1429" s="187"/>
      <c r="Y1429" s="187"/>
      <c r="Z1429" s="187"/>
      <c r="AA1429" s="187"/>
      <c r="AB1429" s="187"/>
      <c r="AC1429" s="187"/>
      <c r="AD1429" s="187"/>
      <c r="AE1429" s="187"/>
      <c r="AF1429" s="187"/>
      <c r="AG1429" s="181"/>
    </row>
    <row r="1430" spans="1:33" ht="19.5" customHeight="1" outlineLevel="1" thickBot="1" x14ac:dyDescent="0.45">
      <c r="A1430" s="202"/>
      <c r="B1430" s="192" t="s">
        <v>7</v>
      </c>
      <c r="C1430" s="165"/>
      <c r="D1430" s="166"/>
      <c r="E1430" s="167"/>
      <c r="F1430" s="165"/>
      <c r="G1430" s="166"/>
      <c r="H1430" s="167"/>
      <c r="I1430" s="165"/>
      <c r="J1430" s="166"/>
      <c r="K1430" s="167"/>
      <c r="L1430" s="165"/>
      <c r="M1430" s="166"/>
      <c r="N1430" s="167"/>
      <c r="O1430" s="165"/>
      <c r="P1430" s="166"/>
      <c r="Q1430" s="167"/>
      <c r="S1430" s="11"/>
      <c r="T1430" s="190"/>
      <c r="U1430" s="187"/>
      <c r="V1430" s="187"/>
      <c r="W1430" s="187"/>
      <c r="X1430" s="187"/>
      <c r="Y1430" s="187"/>
      <c r="Z1430" s="187"/>
      <c r="AA1430" s="187"/>
      <c r="AB1430" s="187"/>
      <c r="AC1430" s="187"/>
      <c r="AD1430" s="187"/>
      <c r="AE1430" s="187"/>
      <c r="AF1430" s="187"/>
      <c r="AG1430" s="181"/>
    </row>
    <row r="1431" spans="1:33" ht="19.5" customHeight="1" outlineLevel="1" thickBot="1" x14ac:dyDescent="0.45">
      <c r="A1431" s="202"/>
      <c r="B1431" s="192"/>
      <c r="C1431" s="168"/>
      <c r="D1431" s="169"/>
      <c r="E1431" s="170"/>
      <c r="F1431" s="168"/>
      <c r="G1431" s="169"/>
      <c r="H1431" s="170"/>
      <c r="I1431" s="168"/>
      <c r="J1431" s="169"/>
      <c r="K1431" s="170"/>
      <c r="L1431" s="168"/>
      <c r="M1431" s="169"/>
      <c r="N1431" s="170"/>
      <c r="O1431" s="168"/>
      <c r="P1431" s="169"/>
      <c r="Q1431" s="170"/>
      <c r="S1431" s="11"/>
      <c r="T1431" s="190"/>
      <c r="U1431" s="187"/>
      <c r="V1431" s="187"/>
      <c r="W1431" s="187"/>
      <c r="X1431" s="187"/>
      <c r="Y1431" s="187"/>
      <c r="Z1431" s="187"/>
      <c r="AA1431" s="187"/>
      <c r="AB1431" s="187"/>
      <c r="AC1431" s="187"/>
      <c r="AD1431" s="187"/>
      <c r="AE1431" s="187"/>
      <c r="AF1431" s="187"/>
      <c r="AG1431" s="181"/>
    </row>
    <row r="1432" spans="1:33" ht="19.5" customHeight="1" outlineLevel="1" thickBot="1" x14ac:dyDescent="0.45">
      <c r="A1432" s="202"/>
      <c r="B1432" s="192"/>
      <c r="C1432" s="168"/>
      <c r="D1432" s="169"/>
      <c r="E1432" s="170"/>
      <c r="F1432" s="168"/>
      <c r="G1432" s="169"/>
      <c r="H1432" s="170"/>
      <c r="I1432" s="168"/>
      <c r="J1432" s="169"/>
      <c r="K1432" s="170"/>
      <c r="L1432" s="168"/>
      <c r="M1432" s="169"/>
      <c r="N1432" s="170"/>
      <c r="O1432" s="168"/>
      <c r="P1432" s="169"/>
      <c r="Q1432" s="170"/>
      <c r="S1432" s="11"/>
      <c r="T1432" s="190"/>
      <c r="U1432" s="187"/>
      <c r="V1432" s="187"/>
      <c r="W1432" s="187"/>
      <c r="X1432" s="187"/>
      <c r="Y1432" s="187"/>
      <c r="Z1432" s="187"/>
      <c r="AA1432" s="187"/>
      <c r="AB1432" s="187"/>
      <c r="AC1432" s="187"/>
      <c r="AD1432" s="187"/>
      <c r="AE1432" s="187"/>
      <c r="AF1432" s="187"/>
      <c r="AG1432" s="181"/>
    </row>
    <row r="1433" spans="1:33" ht="19.5" customHeight="1" outlineLevel="1" thickBot="1" x14ac:dyDescent="0.45">
      <c r="A1433" s="202"/>
      <c r="B1433" s="192"/>
      <c r="C1433" s="168"/>
      <c r="D1433" s="169"/>
      <c r="E1433" s="170"/>
      <c r="F1433" s="168"/>
      <c r="G1433" s="169"/>
      <c r="H1433" s="170"/>
      <c r="I1433" s="168"/>
      <c r="J1433" s="169"/>
      <c r="K1433" s="170"/>
      <c r="L1433" s="168"/>
      <c r="M1433" s="169"/>
      <c r="N1433" s="170"/>
      <c r="O1433" s="168"/>
      <c r="P1433" s="169"/>
      <c r="Q1433" s="170"/>
      <c r="S1433" s="11"/>
      <c r="T1433" s="190"/>
      <c r="U1433" s="187"/>
      <c r="V1433" s="187"/>
      <c r="W1433" s="187"/>
      <c r="X1433" s="187"/>
      <c r="Y1433" s="187"/>
      <c r="Z1433" s="187"/>
      <c r="AA1433" s="187"/>
      <c r="AB1433" s="187"/>
      <c r="AC1433" s="187"/>
      <c r="AD1433" s="187"/>
      <c r="AE1433" s="187"/>
      <c r="AF1433" s="187"/>
      <c r="AG1433" s="181"/>
    </row>
    <row r="1434" spans="1:33" ht="19.5" customHeight="1" outlineLevel="1" thickBot="1" x14ac:dyDescent="0.45">
      <c r="A1434" s="202"/>
      <c r="B1434" s="192" t="s">
        <v>8</v>
      </c>
      <c r="C1434" s="168"/>
      <c r="D1434" s="169"/>
      <c r="E1434" s="170"/>
      <c r="F1434" s="168"/>
      <c r="G1434" s="169"/>
      <c r="H1434" s="170"/>
      <c r="I1434" s="168"/>
      <c r="J1434" s="169"/>
      <c r="K1434" s="170"/>
      <c r="L1434" s="168"/>
      <c r="M1434" s="169"/>
      <c r="N1434" s="170"/>
      <c r="O1434" s="168"/>
      <c r="P1434" s="169"/>
      <c r="Q1434" s="170"/>
      <c r="S1434" s="11"/>
      <c r="T1434" s="190"/>
      <c r="U1434" s="187"/>
      <c r="V1434" s="187"/>
      <c r="W1434" s="187"/>
      <c r="X1434" s="187"/>
      <c r="Y1434" s="187"/>
      <c r="Z1434" s="187"/>
      <c r="AA1434" s="187"/>
      <c r="AB1434" s="187"/>
      <c r="AC1434" s="187"/>
      <c r="AD1434" s="187"/>
      <c r="AE1434" s="187"/>
      <c r="AF1434" s="187"/>
      <c r="AG1434" s="181"/>
    </row>
    <row r="1435" spans="1:33" ht="19.5" customHeight="1" outlineLevel="1" thickBot="1" x14ac:dyDescent="0.45">
      <c r="A1435" s="202"/>
      <c r="B1435" s="192"/>
      <c r="C1435" s="168"/>
      <c r="D1435" s="169"/>
      <c r="E1435" s="170"/>
      <c r="F1435" s="168"/>
      <c r="G1435" s="169"/>
      <c r="H1435" s="170"/>
      <c r="I1435" s="168"/>
      <c r="J1435" s="169"/>
      <c r="K1435" s="170"/>
      <c r="L1435" s="168"/>
      <c r="M1435" s="169"/>
      <c r="N1435" s="170"/>
      <c r="O1435" s="168"/>
      <c r="P1435" s="169"/>
      <c r="Q1435" s="170"/>
      <c r="S1435" s="11"/>
      <c r="T1435" s="190"/>
      <c r="U1435" s="187"/>
      <c r="V1435" s="187"/>
      <c r="W1435" s="187"/>
      <c r="X1435" s="187"/>
      <c r="Y1435" s="187"/>
      <c r="Z1435" s="187"/>
      <c r="AA1435" s="187"/>
      <c r="AB1435" s="187"/>
      <c r="AC1435" s="187"/>
      <c r="AD1435" s="187"/>
      <c r="AE1435" s="187"/>
      <c r="AF1435" s="187"/>
      <c r="AG1435" s="181"/>
    </row>
    <row r="1436" spans="1:33" ht="19.5" customHeight="1" outlineLevel="1" thickBot="1" x14ac:dyDescent="0.4">
      <c r="A1436" s="202"/>
      <c r="B1436" s="192"/>
      <c r="C1436" s="168"/>
      <c r="D1436" s="169"/>
      <c r="E1436" s="170"/>
      <c r="F1436" s="168"/>
      <c r="G1436" s="169"/>
      <c r="H1436" s="170"/>
      <c r="I1436" s="168"/>
      <c r="J1436" s="169"/>
      <c r="K1436" s="170"/>
      <c r="L1436" s="168"/>
      <c r="M1436" s="169"/>
      <c r="N1436" s="170"/>
      <c r="O1436" s="168"/>
      <c r="P1436" s="169"/>
      <c r="Q1436" s="170"/>
      <c r="T1436" s="190"/>
      <c r="U1436" s="187"/>
      <c r="V1436" s="187"/>
      <c r="W1436" s="187"/>
      <c r="X1436" s="187"/>
      <c r="Y1436" s="187"/>
      <c r="Z1436" s="187"/>
      <c r="AA1436" s="187"/>
      <c r="AB1436" s="187"/>
      <c r="AC1436" s="187"/>
      <c r="AD1436" s="187"/>
      <c r="AE1436" s="187"/>
      <c r="AF1436" s="187"/>
      <c r="AG1436" s="181"/>
    </row>
    <row r="1437" spans="1:33" ht="19.5" customHeight="1" outlineLevel="1" thickBot="1" x14ac:dyDescent="0.45">
      <c r="A1437" s="202"/>
      <c r="B1437" s="192"/>
      <c r="C1437" s="168"/>
      <c r="D1437" s="169"/>
      <c r="E1437" s="170"/>
      <c r="F1437" s="168"/>
      <c r="G1437" s="169"/>
      <c r="H1437" s="170"/>
      <c r="I1437" s="168"/>
      <c r="J1437" s="169"/>
      <c r="K1437" s="170"/>
      <c r="L1437" s="168"/>
      <c r="M1437" s="169"/>
      <c r="N1437" s="170"/>
      <c r="O1437" s="168"/>
      <c r="P1437" s="169"/>
      <c r="Q1437" s="170"/>
      <c r="S1437" s="11"/>
      <c r="T1437" s="190"/>
      <c r="U1437" s="187"/>
      <c r="V1437" s="187"/>
      <c r="W1437" s="187"/>
      <c r="X1437" s="187"/>
      <c r="Y1437" s="187"/>
      <c r="Z1437" s="187"/>
      <c r="AA1437" s="187"/>
      <c r="AB1437" s="187"/>
      <c r="AC1437" s="187"/>
      <c r="AD1437" s="187"/>
      <c r="AE1437" s="187"/>
      <c r="AF1437" s="187"/>
      <c r="AG1437" s="181"/>
    </row>
    <row r="1438" spans="1:33" ht="19.5" customHeight="1" outlineLevel="1" thickBot="1" x14ac:dyDescent="0.45">
      <c r="A1438" s="202"/>
      <c r="B1438" s="192" t="s">
        <v>9</v>
      </c>
      <c r="C1438" s="168"/>
      <c r="D1438" s="169"/>
      <c r="E1438" s="170"/>
      <c r="F1438" s="168"/>
      <c r="G1438" s="169"/>
      <c r="H1438" s="170"/>
      <c r="I1438" s="168"/>
      <c r="J1438" s="169"/>
      <c r="K1438" s="170"/>
      <c r="L1438" s="168"/>
      <c r="M1438" s="169"/>
      <c r="N1438" s="170"/>
      <c r="O1438" s="168"/>
      <c r="P1438" s="169"/>
      <c r="Q1438" s="170"/>
      <c r="S1438" s="11"/>
      <c r="T1438" s="190"/>
      <c r="U1438" s="187"/>
      <c r="V1438" s="187"/>
      <c r="W1438" s="187"/>
      <c r="X1438" s="187"/>
      <c r="Y1438" s="187"/>
      <c r="Z1438" s="187"/>
      <c r="AA1438" s="187"/>
      <c r="AB1438" s="187"/>
      <c r="AC1438" s="187"/>
      <c r="AD1438" s="187"/>
      <c r="AE1438" s="187"/>
      <c r="AF1438" s="187"/>
      <c r="AG1438" s="181"/>
    </row>
    <row r="1439" spans="1:33" ht="19.5" customHeight="1" outlineLevel="1" thickBot="1" x14ac:dyDescent="0.45">
      <c r="A1439" s="202"/>
      <c r="B1439" s="192"/>
      <c r="C1439" s="168"/>
      <c r="D1439" s="169"/>
      <c r="E1439" s="170"/>
      <c r="F1439" s="168"/>
      <c r="G1439" s="169"/>
      <c r="H1439" s="170"/>
      <c r="I1439" s="168"/>
      <c r="J1439" s="169"/>
      <c r="K1439" s="170"/>
      <c r="L1439" s="168"/>
      <c r="M1439" s="169"/>
      <c r="N1439" s="170"/>
      <c r="O1439" s="168"/>
      <c r="P1439" s="169"/>
      <c r="Q1439" s="170"/>
      <c r="S1439" s="11"/>
      <c r="T1439" s="190"/>
      <c r="U1439" s="187"/>
      <c r="V1439" s="187"/>
      <c r="W1439" s="187"/>
      <c r="X1439" s="187"/>
      <c r="Y1439" s="187"/>
      <c r="Z1439" s="187"/>
      <c r="AA1439" s="187"/>
      <c r="AB1439" s="187"/>
      <c r="AC1439" s="187"/>
      <c r="AD1439" s="187"/>
      <c r="AE1439" s="187"/>
      <c r="AF1439" s="187"/>
      <c r="AG1439" s="181"/>
    </row>
    <row r="1440" spans="1:33" ht="19.5" customHeight="1" outlineLevel="1" thickBot="1" x14ac:dyDescent="0.45">
      <c r="A1440" s="202"/>
      <c r="B1440" s="192"/>
      <c r="C1440" s="168"/>
      <c r="D1440" s="169"/>
      <c r="E1440" s="170"/>
      <c r="F1440" s="168"/>
      <c r="G1440" s="169"/>
      <c r="H1440" s="170"/>
      <c r="I1440" s="168"/>
      <c r="J1440" s="169"/>
      <c r="K1440" s="170"/>
      <c r="L1440" s="168"/>
      <c r="M1440" s="169"/>
      <c r="N1440" s="170"/>
      <c r="O1440" s="168"/>
      <c r="P1440" s="169"/>
      <c r="Q1440" s="170"/>
      <c r="S1440" s="32"/>
      <c r="T1440" s="190"/>
      <c r="U1440" s="187"/>
      <c r="V1440" s="187"/>
      <c r="W1440" s="187"/>
      <c r="X1440" s="187"/>
      <c r="Y1440" s="187"/>
      <c r="Z1440" s="187"/>
      <c r="AA1440" s="187"/>
      <c r="AB1440" s="187"/>
      <c r="AC1440" s="187"/>
      <c r="AD1440" s="187"/>
      <c r="AE1440" s="187"/>
      <c r="AF1440" s="187"/>
      <c r="AG1440" s="181"/>
    </row>
    <row r="1441" spans="1:33" ht="19.5" customHeight="1" outlineLevel="1" thickBot="1" x14ac:dyDescent="0.45">
      <c r="A1441" s="202"/>
      <c r="B1441" s="192"/>
      <c r="C1441" s="168"/>
      <c r="D1441" s="169"/>
      <c r="E1441" s="170"/>
      <c r="F1441" s="168"/>
      <c r="G1441" s="169"/>
      <c r="H1441" s="170"/>
      <c r="I1441" s="168"/>
      <c r="J1441" s="169"/>
      <c r="K1441" s="170"/>
      <c r="L1441" s="168"/>
      <c r="M1441" s="169"/>
      <c r="N1441" s="170"/>
      <c r="O1441" s="168"/>
      <c r="P1441" s="169"/>
      <c r="Q1441" s="170"/>
      <c r="S1441" s="10" t="s">
        <v>47</v>
      </c>
      <c r="T1441" s="191"/>
      <c r="U1441" s="188"/>
      <c r="V1441" s="188"/>
      <c r="W1441" s="188"/>
      <c r="X1441" s="188"/>
      <c r="Y1441" s="188"/>
      <c r="Z1441" s="188"/>
      <c r="AA1441" s="188"/>
      <c r="AB1441" s="188"/>
      <c r="AC1441" s="188"/>
      <c r="AD1441" s="188"/>
      <c r="AE1441" s="188"/>
      <c r="AF1441" s="188"/>
      <c r="AG1441" s="182"/>
    </row>
    <row r="1442" spans="1:33" ht="19.5" customHeight="1" outlineLevel="1" thickBot="1" x14ac:dyDescent="0.4">
      <c r="A1442" s="202"/>
      <c r="B1442" s="192" t="s">
        <v>10</v>
      </c>
      <c r="C1442" s="168"/>
      <c r="D1442" s="169"/>
      <c r="E1442" s="170"/>
      <c r="F1442" s="168"/>
      <c r="G1442" s="169"/>
      <c r="H1442" s="170"/>
      <c r="I1442" s="168"/>
      <c r="J1442" s="169"/>
      <c r="K1442" s="170"/>
      <c r="L1442" s="168"/>
      <c r="M1442" s="169"/>
      <c r="N1442" s="170"/>
      <c r="O1442" s="168"/>
      <c r="P1442" s="169"/>
      <c r="Q1442" s="170"/>
      <c r="S1442" s="8" t="s">
        <v>40</v>
      </c>
      <c r="T1442" s="33">
        <v>0</v>
      </c>
      <c r="U1442" s="34">
        <v>0</v>
      </c>
      <c r="V1442" s="34">
        <v>0</v>
      </c>
      <c r="W1442" s="34">
        <v>0</v>
      </c>
      <c r="X1442" s="34">
        <v>0</v>
      </c>
      <c r="Y1442" s="34">
        <v>0</v>
      </c>
      <c r="Z1442" s="106">
        <v>0</v>
      </c>
      <c r="AA1442" s="106">
        <v>2</v>
      </c>
      <c r="AB1442" s="106">
        <v>0</v>
      </c>
      <c r="AC1442" s="106">
        <v>0</v>
      </c>
      <c r="AD1442" s="106">
        <v>0</v>
      </c>
      <c r="AE1442" s="106">
        <v>0</v>
      </c>
      <c r="AF1442" s="106">
        <v>0</v>
      </c>
      <c r="AG1442" s="107">
        <v>0</v>
      </c>
    </row>
    <row r="1443" spans="1:33" ht="19.5" customHeight="1" outlineLevel="1" thickBot="1" x14ac:dyDescent="0.4">
      <c r="A1443" s="202"/>
      <c r="B1443" s="192"/>
      <c r="C1443" s="168"/>
      <c r="D1443" s="169"/>
      <c r="E1443" s="170"/>
      <c r="F1443" s="168"/>
      <c r="G1443" s="169"/>
      <c r="H1443" s="170"/>
      <c r="I1443" s="168"/>
      <c r="J1443" s="169"/>
      <c r="K1443" s="170"/>
      <c r="L1443" s="168"/>
      <c r="M1443" s="169"/>
      <c r="N1443" s="170"/>
      <c r="O1443" s="168"/>
      <c r="P1443" s="169"/>
      <c r="Q1443" s="170"/>
      <c r="S1443" s="8" t="s">
        <v>45</v>
      </c>
      <c r="T1443" s="36">
        <v>0</v>
      </c>
      <c r="U1443" s="37">
        <v>0</v>
      </c>
      <c r="V1443" s="37">
        <v>0</v>
      </c>
      <c r="W1443" s="37">
        <v>0</v>
      </c>
      <c r="X1443" s="37">
        <v>0</v>
      </c>
      <c r="Y1443" s="37">
        <v>0</v>
      </c>
      <c r="Z1443" s="108">
        <v>0</v>
      </c>
      <c r="AA1443" s="108">
        <v>2</v>
      </c>
      <c r="AB1443" s="108">
        <v>0</v>
      </c>
      <c r="AC1443" s="108">
        <v>0</v>
      </c>
      <c r="AD1443" s="108">
        <v>0</v>
      </c>
      <c r="AE1443" s="108">
        <v>0</v>
      </c>
      <c r="AF1443" s="108">
        <v>0</v>
      </c>
      <c r="AG1443" s="109">
        <v>0</v>
      </c>
    </row>
    <row r="1444" spans="1:33" ht="19.5" customHeight="1" outlineLevel="1" thickBot="1" x14ac:dyDescent="0.4">
      <c r="A1444" s="202"/>
      <c r="B1444" s="192"/>
      <c r="C1444" s="168"/>
      <c r="D1444" s="169"/>
      <c r="E1444" s="170"/>
      <c r="F1444" s="168"/>
      <c r="G1444" s="169"/>
      <c r="H1444" s="170"/>
      <c r="I1444" s="168"/>
      <c r="J1444" s="169"/>
      <c r="K1444" s="170"/>
      <c r="L1444" s="168"/>
      <c r="M1444" s="169"/>
      <c r="N1444" s="170"/>
      <c r="O1444" s="168"/>
      <c r="P1444" s="169"/>
      <c r="Q1444" s="170"/>
      <c r="S1444" s="8" t="s">
        <v>46</v>
      </c>
      <c r="T1444" s="36">
        <v>0</v>
      </c>
      <c r="U1444" s="37">
        <v>0</v>
      </c>
      <c r="V1444" s="37">
        <v>0</v>
      </c>
      <c r="W1444" s="37">
        <v>0</v>
      </c>
      <c r="X1444" s="37">
        <v>0</v>
      </c>
      <c r="Y1444" s="37">
        <v>0</v>
      </c>
      <c r="Z1444" s="108">
        <v>0</v>
      </c>
      <c r="AA1444" s="108">
        <v>0</v>
      </c>
      <c r="AB1444" s="108">
        <v>0</v>
      </c>
      <c r="AC1444" s="108">
        <v>0</v>
      </c>
      <c r="AD1444" s="108">
        <v>0</v>
      </c>
      <c r="AE1444" s="108">
        <v>0</v>
      </c>
      <c r="AF1444" s="108">
        <v>0</v>
      </c>
      <c r="AG1444" s="109">
        <v>0</v>
      </c>
    </row>
    <row r="1445" spans="1:33" ht="19.5" customHeight="1" outlineLevel="1" thickBot="1" x14ac:dyDescent="0.4">
      <c r="A1445" s="202"/>
      <c r="B1445" s="192"/>
      <c r="C1445" s="168"/>
      <c r="D1445" s="169"/>
      <c r="E1445" s="170"/>
      <c r="F1445" s="168"/>
      <c r="G1445" s="169"/>
      <c r="H1445" s="170"/>
      <c r="I1445" s="168"/>
      <c r="J1445" s="169"/>
      <c r="K1445" s="170"/>
      <c r="L1445" s="168"/>
      <c r="M1445" s="169"/>
      <c r="N1445" s="170"/>
      <c r="O1445" s="168"/>
      <c r="P1445" s="169"/>
      <c r="Q1445" s="170"/>
      <c r="S1445" s="8" t="s">
        <v>50</v>
      </c>
      <c r="T1445" s="36">
        <v>0</v>
      </c>
      <c r="U1445" s="37">
        <v>0</v>
      </c>
      <c r="V1445" s="37">
        <v>0</v>
      </c>
      <c r="W1445" s="37">
        <v>0</v>
      </c>
      <c r="X1445" s="37">
        <v>0</v>
      </c>
      <c r="Y1445" s="37">
        <v>0</v>
      </c>
      <c r="Z1445" s="108">
        <v>0</v>
      </c>
      <c r="AA1445" s="108">
        <v>0</v>
      </c>
      <c r="AB1445" s="108">
        <v>0</v>
      </c>
      <c r="AC1445" s="108">
        <v>0</v>
      </c>
      <c r="AD1445" s="108">
        <v>0</v>
      </c>
      <c r="AE1445" s="108">
        <v>0</v>
      </c>
      <c r="AF1445" s="108">
        <v>0</v>
      </c>
      <c r="AG1445" s="109">
        <v>0</v>
      </c>
    </row>
    <row r="1446" spans="1:33" ht="19.5" customHeight="1" outlineLevel="1" thickBot="1" x14ac:dyDescent="0.4">
      <c r="A1446" s="202"/>
      <c r="B1446" s="192" t="s">
        <v>11</v>
      </c>
      <c r="C1446" s="168"/>
      <c r="D1446" s="169"/>
      <c r="E1446" s="170"/>
      <c r="F1446" s="168"/>
      <c r="G1446" s="169"/>
      <c r="H1446" s="170"/>
      <c r="I1446" s="168"/>
      <c r="J1446" s="169"/>
      <c r="K1446" s="170"/>
      <c r="L1446" s="168"/>
      <c r="M1446" s="169"/>
      <c r="N1446" s="170"/>
      <c r="O1446" s="168"/>
      <c r="P1446" s="169"/>
      <c r="Q1446" s="170"/>
      <c r="S1446" s="8" t="s">
        <v>48</v>
      </c>
      <c r="T1446" s="36">
        <v>0</v>
      </c>
      <c r="U1446" s="37">
        <v>0</v>
      </c>
      <c r="V1446" s="37">
        <v>0</v>
      </c>
      <c r="W1446" s="37">
        <v>0</v>
      </c>
      <c r="X1446" s="37">
        <v>0</v>
      </c>
      <c r="Y1446" s="37">
        <v>0</v>
      </c>
      <c r="Z1446" s="108">
        <v>0</v>
      </c>
      <c r="AA1446" s="108">
        <v>1</v>
      </c>
      <c r="AB1446" s="108">
        <v>0</v>
      </c>
      <c r="AC1446" s="108">
        <v>0</v>
      </c>
      <c r="AD1446" s="108">
        <v>0</v>
      </c>
      <c r="AE1446" s="108">
        <v>0</v>
      </c>
      <c r="AF1446" s="108">
        <v>0</v>
      </c>
      <c r="AG1446" s="109">
        <v>0</v>
      </c>
    </row>
    <row r="1447" spans="1:33" ht="19.5" customHeight="1" outlineLevel="1" thickBot="1" x14ac:dyDescent="0.4">
      <c r="A1447" s="202"/>
      <c r="B1447" s="192"/>
      <c r="C1447" s="168"/>
      <c r="D1447" s="169"/>
      <c r="E1447" s="170"/>
      <c r="F1447" s="168"/>
      <c r="G1447" s="169"/>
      <c r="H1447" s="170"/>
      <c r="I1447" s="168"/>
      <c r="J1447" s="169"/>
      <c r="K1447" s="170"/>
      <c r="L1447" s="168"/>
      <c r="M1447" s="169"/>
      <c r="N1447" s="170"/>
      <c r="O1447" s="168"/>
      <c r="P1447" s="169"/>
      <c r="Q1447" s="170"/>
      <c r="S1447" s="8" t="s">
        <v>6</v>
      </c>
      <c r="T1447" s="39">
        <v>0</v>
      </c>
      <c r="U1447" s="40">
        <v>0</v>
      </c>
      <c r="V1447" s="40">
        <v>0</v>
      </c>
      <c r="W1447" s="40">
        <v>0</v>
      </c>
      <c r="X1447" s="40">
        <v>0</v>
      </c>
      <c r="Y1447" s="40">
        <v>0</v>
      </c>
      <c r="Z1447" s="110">
        <v>0</v>
      </c>
      <c r="AA1447" s="110">
        <v>0</v>
      </c>
      <c r="AB1447" s="110">
        <v>0</v>
      </c>
      <c r="AC1447" s="110">
        <v>0</v>
      </c>
      <c r="AD1447" s="110">
        <v>0</v>
      </c>
      <c r="AE1447" s="110">
        <v>0</v>
      </c>
      <c r="AF1447" s="110">
        <v>0</v>
      </c>
      <c r="AG1447" s="111">
        <v>0</v>
      </c>
    </row>
    <row r="1448" spans="1:33" ht="19.5" customHeight="1" outlineLevel="1" thickBot="1" x14ac:dyDescent="0.4">
      <c r="A1448" s="202"/>
      <c r="B1448" s="192"/>
      <c r="C1448" s="168"/>
      <c r="D1448" s="169"/>
      <c r="E1448" s="170"/>
      <c r="F1448" s="168"/>
      <c r="G1448" s="169"/>
      <c r="H1448" s="170"/>
      <c r="I1448" s="168"/>
      <c r="J1448" s="169"/>
      <c r="K1448" s="170"/>
      <c r="L1448" s="168"/>
      <c r="M1448" s="169"/>
      <c r="N1448" s="170"/>
      <c r="O1448" s="168"/>
      <c r="P1448" s="169"/>
      <c r="Q1448" s="170"/>
      <c r="Z1448" s="28"/>
      <c r="AA1448" s="28"/>
      <c r="AB1448" s="28"/>
      <c r="AC1448" s="28"/>
      <c r="AD1448" s="28"/>
      <c r="AE1448" s="28"/>
      <c r="AF1448" s="28"/>
      <c r="AG1448" s="28"/>
    </row>
    <row r="1449" spans="1:33" ht="19.5" customHeight="1" outlineLevel="1" thickBot="1" x14ac:dyDescent="0.4">
      <c r="A1449" s="202"/>
      <c r="B1449" s="200"/>
      <c r="C1449" s="168"/>
      <c r="D1449" s="169"/>
      <c r="E1449" s="170"/>
      <c r="F1449" s="168"/>
      <c r="G1449" s="169"/>
      <c r="H1449" s="170"/>
      <c r="I1449" s="168"/>
      <c r="J1449" s="169"/>
      <c r="K1449" s="170"/>
      <c r="L1449" s="168"/>
      <c r="M1449" s="169"/>
      <c r="N1449" s="170"/>
      <c r="O1449" s="168"/>
      <c r="P1449" s="169"/>
      <c r="Q1449" s="170"/>
      <c r="S1449" s="8" t="s">
        <v>44</v>
      </c>
      <c r="T1449" s="42">
        <f t="shared" ref="T1449:AG1449" si="57">SUM(T1442:T1446)</f>
        <v>0</v>
      </c>
      <c r="U1449" s="43">
        <f t="shared" si="57"/>
        <v>0</v>
      </c>
      <c r="V1449" s="43">
        <f t="shared" si="57"/>
        <v>0</v>
      </c>
      <c r="W1449" s="43">
        <f t="shared" si="57"/>
        <v>0</v>
      </c>
      <c r="X1449" s="43">
        <f t="shared" si="57"/>
        <v>0</v>
      </c>
      <c r="Y1449" s="43">
        <f t="shared" si="57"/>
        <v>0</v>
      </c>
      <c r="Z1449" s="112">
        <f t="shared" si="57"/>
        <v>0</v>
      </c>
      <c r="AA1449" s="112">
        <f t="shared" si="57"/>
        <v>5</v>
      </c>
      <c r="AB1449" s="112">
        <f t="shared" si="57"/>
        <v>0</v>
      </c>
      <c r="AC1449" s="112">
        <f t="shared" si="57"/>
        <v>0</v>
      </c>
      <c r="AD1449" s="112">
        <f t="shared" si="57"/>
        <v>0</v>
      </c>
      <c r="AE1449" s="112">
        <f t="shared" si="57"/>
        <v>0</v>
      </c>
      <c r="AF1449" s="112">
        <f t="shared" si="57"/>
        <v>0</v>
      </c>
      <c r="AG1449" s="112">
        <f t="shared" si="57"/>
        <v>0</v>
      </c>
    </row>
    <row r="1450" spans="1:33" ht="19.5" customHeight="1" outlineLevel="1" thickBot="1" x14ac:dyDescent="0.4">
      <c r="A1450" s="202"/>
      <c r="B1450" s="194" t="s">
        <v>67</v>
      </c>
      <c r="C1450" s="168"/>
      <c r="D1450" s="169"/>
      <c r="E1450" s="170"/>
      <c r="F1450" s="168"/>
      <c r="G1450" s="169"/>
      <c r="H1450" s="170"/>
      <c r="I1450" s="168"/>
      <c r="J1450" s="169"/>
      <c r="K1450" s="170"/>
      <c r="L1450" s="168"/>
      <c r="M1450" s="169"/>
      <c r="N1450" s="170"/>
      <c r="O1450" s="168"/>
      <c r="P1450" s="169"/>
      <c r="Q1450" s="170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</row>
    <row r="1451" spans="1:33" ht="19.5" customHeight="1" outlineLevel="1" thickBot="1" x14ac:dyDescent="0.4">
      <c r="A1451" s="202"/>
      <c r="B1451" s="195"/>
      <c r="C1451" s="168"/>
      <c r="D1451" s="169"/>
      <c r="E1451" s="170"/>
      <c r="F1451" s="168"/>
      <c r="G1451" s="169"/>
      <c r="H1451" s="170"/>
      <c r="I1451" s="168"/>
      <c r="J1451" s="169"/>
      <c r="K1451" s="170"/>
      <c r="L1451" s="168"/>
      <c r="M1451" s="169"/>
      <c r="N1451" s="170"/>
      <c r="O1451" s="168"/>
      <c r="P1451" s="169"/>
      <c r="Q1451" s="170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</row>
    <row r="1452" spans="1:33" ht="19.5" customHeight="1" outlineLevel="1" thickBot="1" x14ac:dyDescent="0.4">
      <c r="A1452" s="202"/>
      <c r="B1452" s="195"/>
      <c r="C1452" s="168"/>
      <c r="D1452" s="169"/>
      <c r="E1452" s="170"/>
      <c r="F1452" s="168"/>
      <c r="G1452" s="169"/>
      <c r="H1452" s="170"/>
      <c r="I1452" s="168"/>
      <c r="J1452" s="169"/>
      <c r="K1452" s="170"/>
      <c r="L1452" s="168"/>
      <c r="M1452" s="169"/>
      <c r="N1452" s="170"/>
      <c r="O1452" s="168"/>
      <c r="P1452" s="169"/>
      <c r="Q1452" s="170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</row>
    <row r="1453" spans="1:33" ht="19.5" customHeight="1" outlineLevel="1" thickBot="1" x14ac:dyDescent="0.4">
      <c r="A1453" s="202"/>
      <c r="B1453" s="196"/>
      <c r="C1453" s="210"/>
      <c r="D1453" s="174"/>
      <c r="E1453" s="175"/>
      <c r="F1453" s="210"/>
      <c r="G1453" s="174"/>
      <c r="H1453" s="175"/>
      <c r="I1453" s="210"/>
      <c r="J1453" s="174"/>
      <c r="K1453" s="175"/>
      <c r="L1453" s="210"/>
      <c r="M1453" s="174"/>
      <c r="N1453" s="175"/>
      <c r="O1453" s="210"/>
      <c r="P1453" s="174"/>
      <c r="Q1453" s="175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</row>
    <row r="1454" spans="1:33" ht="19.5" customHeight="1" outlineLevel="1" thickBot="1" x14ac:dyDescent="0.4">
      <c r="A1454" s="202"/>
      <c r="B1454" s="73"/>
      <c r="C1454" s="86"/>
      <c r="D1454" s="74"/>
      <c r="E1454" s="74"/>
      <c r="F1454" s="86"/>
      <c r="G1454" s="86"/>
      <c r="H1454" s="86"/>
      <c r="I1454" s="86"/>
      <c r="J1454" s="86"/>
      <c r="K1454" s="86"/>
      <c r="L1454" s="86"/>
      <c r="M1454" s="86"/>
      <c r="N1454" s="86"/>
      <c r="O1454" s="86"/>
      <c r="P1454" s="86"/>
      <c r="Q1454" s="86"/>
    </row>
    <row r="1455" spans="1:33" ht="19.5" customHeight="1" outlineLevel="1" thickBot="1" x14ac:dyDescent="0.4">
      <c r="A1455" s="202"/>
      <c r="B1455" s="194" t="s">
        <v>68</v>
      </c>
      <c r="C1455" s="165"/>
      <c r="D1455" s="166"/>
      <c r="E1455" s="167"/>
      <c r="F1455" s="165"/>
      <c r="G1455" s="166"/>
      <c r="H1455" s="167"/>
      <c r="I1455" s="165"/>
      <c r="J1455" s="166"/>
      <c r="K1455" s="167"/>
      <c r="L1455" s="165"/>
      <c r="M1455" s="166"/>
      <c r="N1455" s="167"/>
      <c r="O1455" s="165"/>
      <c r="P1455" s="166"/>
      <c r="Q1455" s="167"/>
    </row>
    <row r="1456" spans="1:33" ht="19.5" customHeight="1" outlineLevel="1" thickBot="1" x14ac:dyDescent="0.4">
      <c r="A1456" s="202"/>
      <c r="B1456" s="195"/>
      <c r="C1456" s="168"/>
      <c r="D1456" s="169"/>
      <c r="E1456" s="170"/>
      <c r="F1456" s="168"/>
      <c r="G1456" s="169"/>
      <c r="H1456" s="170"/>
      <c r="I1456" s="168"/>
      <c r="J1456" s="169"/>
      <c r="K1456" s="170"/>
      <c r="L1456" s="168"/>
      <c r="M1456" s="169"/>
      <c r="N1456" s="170"/>
      <c r="O1456" s="168"/>
      <c r="P1456" s="169"/>
      <c r="Q1456" s="170"/>
    </row>
    <row r="1457" spans="1:17" ht="19.5" customHeight="1" outlineLevel="1" thickBot="1" x14ac:dyDescent="0.4">
      <c r="A1457" s="202"/>
      <c r="B1457" s="195"/>
      <c r="C1457" s="168"/>
      <c r="D1457" s="169"/>
      <c r="E1457" s="170"/>
      <c r="F1457" s="168"/>
      <c r="G1457" s="169"/>
      <c r="H1457" s="170"/>
      <c r="I1457" s="168"/>
      <c r="J1457" s="169"/>
      <c r="K1457" s="170"/>
      <c r="L1457" s="168"/>
      <c r="M1457" s="169"/>
      <c r="N1457" s="170"/>
      <c r="O1457" s="168"/>
      <c r="P1457" s="169"/>
      <c r="Q1457" s="170"/>
    </row>
    <row r="1458" spans="1:17" ht="19.5" customHeight="1" outlineLevel="1" thickBot="1" x14ac:dyDescent="0.4">
      <c r="A1458" s="202"/>
      <c r="B1458" s="196"/>
      <c r="C1458" s="168"/>
      <c r="D1458" s="169"/>
      <c r="E1458" s="170"/>
      <c r="F1458" s="168"/>
      <c r="G1458" s="169"/>
      <c r="H1458" s="170"/>
      <c r="I1458" s="168"/>
      <c r="J1458" s="169"/>
      <c r="K1458" s="170"/>
      <c r="L1458" s="168"/>
      <c r="M1458" s="169"/>
      <c r="N1458" s="170"/>
      <c r="O1458" s="168"/>
      <c r="P1458" s="169"/>
      <c r="Q1458" s="170"/>
    </row>
    <row r="1459" spans="1:17" ht="19.5" customHeight="1" outlineLevel="1" thickBot="1" x14ac:dyDescent="0.4">
      <c r="A1459" s="202"/>
      <c r="B1459" s="193" t="s">
        <v>12</v>
      </c>
      <c r="C1459" s="168"/>
      <c r="D1459" s="169"/>
      <c r="E1459" s="170"/>
      <c r="F1459" s="168"/>
      <c r="G1459" s="169"/>
      <c r="H1459" s="170"/>
      <c r="I1459" s="168"/>
      <c r="J1459" s="169"/>
      <c r="K1459" s="170"/>
      <c r="L1459" s="168"/>
      <c r="M1459" s="169"/>
      <c r="N1459" s="170"/>
      <c r="O1459" s="168"/>
      <c r="P1459" s="169"/>
      <c r="Q1459" s="170"/>
    </row>
    <row r="1460" spans="1:17" ht="19.5" customHeight="1" outlineLevel="1" thickBot="1" x14ac:dyDescent="0.4">
      <c r="A1460" s="202"/>
      <c r="B1460" s="192"/>
      <c r="C1460" s="168"/>
      <c r="D1460" s="169"/>
      <c r="E1460" s="170"/>
      <c r="F1460" s="168"/>
      <c r="G1460" s="169"/>
      <c r="H1460" s="170"/>
      <c r="I1460" s="168"/>
      <c r="J1460" s="169"/>
      <c r="K1460" s="170"/>
      <c r="L1460" s="168"/>
      <c r="M1460" s="169"/>
      <c r="N1460" s="170"/>
      <c r="O1460" s="168"/>
      <c r="P1460" s="169"/>
      <c r="Q1460" s="170"/>
    </row>
    <row r="1461" spans="1:17" ht="19.5" customHeight="1" outlineLevel="1" thickBot="1" x14ac:dyDescent="0.4">
      <c r="A1461" s="202"/>
      <c r="B1461" s="192"/>
      <c r="C1461" s="168"/>
      <c r="D1461" s="169"/>
      <c r="E1461" s="170"/>
      <c r="F1461" s="168"/>
      <c r="G1461" s="169"/>
      <c r="H1461" s="170"/>
      <c r="I1461" s="168"/>
      <c r="J1461" s="169"/>
      <c r="K1461" s="170"/>
      <c r="L1461" s="168"/>
      <c r="M1461" s="169"/>
      <c r="N1461" s="170"/>
      <c r="O1461" s="168"/>
      <c r="P1461" s="169"/>
      <c r="Q1461" s="170"/>
    </row>
    <row r="1462" spans="1:17" ht="19.5" customHeight="1" outlineLevel="1" thickBot="1" x14ac:dyDescent="0.4">
      <c r="A1462" s="202"/>
      <c r="B1462" s="192"/>
      <c r="C1462" s="168"/>
      <c r="D1462" s="169"/>
      <c r="E1462" s="170"/>
      <c r="F1462" s="168"/>
      <c r="G1462" s="169"/>
      <c r="H1462" s="170"/>
      <c r="I1462" s="168"/>
      <c r="J1462" s="169"/>
      <c r="K1462" s="170"/>
      <c r="L1462" s="168"/>
      <c r="M1462" s="169"/>
      <c r="N1462" s="170"/>
      <c r="O1462" s="168"/>
      <c r="P1462" s="169"/>
      <c r="Q1462" s="170"/>
    </row>
    <row r="1463" spans="1:17" ht="19.5" customHeight="1" outlineLevel="1" thickBot="1" x14ac:dyDescent="0.4">
      <c r="A1463" s="202"/>
      <c r="B1463" s="192" t="s">
        <v>13</v>
      </c>
      <c r="C1463" s="168"/>
      <c r="D1463" s="169"/>
      <c r="E1463" s="170"/>
      <c r="F1463" s="168"/>
      <c r="G1463" s="169"/>
      <c r="H1463" s="170"/>
      <c r="I1463" s="168"/>
      <c r="J1463" s="169"/>
      <c r="K1463" s="170"/>
      <c r="L1463" s="168"/>
      <c r="M1463" s="169"/>
      <c r="N1463" s="170"/>
      <c r="O1463" s="168"/>
      <c r="P1463" s="169"/>
      <c r="Q1463" s="170"/>
    </row>
    <row r="1464" spans="1:17" ht="19.5" customHeight="1" outlineLevel="1" thickBot="1" x14ac:dyDescent="0.4">
      <c r="A1464" s="202"/>
      <c r="B1464" s="192"/>
      <c r="C1464" s="168"/>
      <c r="D1464" s="169"/>
      <c r="E1464" s="170"/>
      <c r="F1464" s="168"/>
      <c r="G1464" s="169"/>
      <c r="H1464" s="170"/>
      <c r="I1464" s="168"/>
      <c r="J1464" s="169"/>
      <c r="K1464" s="170"/>
      <c r="L1464" s="168"/>
      <c r="M1464" s="169"/>
      <c r="N1464" s="170"/>
      <c r="O1464" s="168"/>
      <c r="P1464" s="169"/>
      <c r="Q1464" s="170"/>
    </row>
    <row r="1465" spans="1:17" ht="19.5" customHeight="1" outlineLevel="1" thickBot="1" x14ac:dyDescent="0.4">
      <c r="A1465" s="202"/>
      <c r="B1465" s="192"/>
      <c r="C1465" s="168"/>
      <c r="D1465" s="169"/>
      <c r="E1465" s="170"/>
      <c r="F1465" s="168"/>
      <c r="G1465" s="169"/>
      <c r="H1465" s="170"/>
      <c r="I1465" s="168"/>
      <c r="J1465" s="169"/>
      <c r="K1465" s="170"/>
      <c r="L1465" s="168"/>
      <c r="M1465" s="169"/>
      <c r="N1465" s="170"/>
      <c r="O1465" s="168"/>
      <c r="P1465" s="169"/>
      <c r="Q1465" s="170"/>
    </row>
    <row r="1466" spans="1:17" ht="19.5" customHeight="1" outlineLevel="1" thickBot="1" x14ac:dyDescent="0.4">
      <c r="A1466" s="202"/>
      <c r="B1466" s="192"/>
      <c r="C1466" s="168"/>
      <c r="D1466" s="169"/>
      <c r="E1466" s="170"/>
      <c r="F1466" s="168"/>
      <c r="G1466" s="169"/>
      <c r="H1466" s="170"/>
      <c r="I1466" s="168"/>
      <c r="J1466" s="169"/>
      <c r="K1466" s="170"/>
      <c r="L1466" s="168"/>
      <c r="M1466" s="169"/>
      <c r="N1466" s="170"/>
      <c r="O1466" s="168"/>
      <c r="P1466" s="169"/>
      <c r="Q1466" s="170"/>
    </row>
    <row r="1467" spans="1:17" ht="19.5" customHeight="1" outlineLevel="1" thickBot="1" x14ac:dyDescent="0.4">
      <c r="A1467" s="202"/>
      <c r="B1467" s="192" t="s">
        <v>18</v>
      </c>
      <c r="C1467" s="168"/>
      <c r="D1467" s="169"/>
      <c r="E1467" s="170"/>
      <c r="F1467" s="168"/>
      <c r="G1467" s="169"/>
      <c r="H1467" s="170"/>
      <c r="I1467" s="168"/>
      <c r="J1467" s="169"/>
      <c r="K1467" s="170"/>
      <c r="L1467" s="168"/>
      <c r="M1467" s="169"/>
      <c r="N1467" s="170"/>
      <c r="O1467" s="168"/>
      <c r="P1467" s="169"/>
      <c r="Q1467" s="170"/>
    </row>
    <row r="1468" spans="1:17" ht="19.5" customHeight="1" outlineLevel="1" thickBot="1" x14ac:dyDescent="0.4">
      <c r="A1468" s="202"/>
      <c r="B1468" s="192"/>
      <c r="C1468" s="168"/>
      <c r="D1468" s="169"/>
      <c r="E1468" s="170"/>
      <c r="F1468" s="168"/>
      <c r="G1468" s="169"/>
      <c r="H1468" s="170"/>
      <c r="I1468" s="168"/>
      <c r="J1468" s="169"/>
      <c r="K1468" s="170"/>
      <c r="L1468" s="168"/>
      <c r="M1468" s="169"/>
      <c r="N1468" s="170"/>
      <c r="O1468" s="168"/>
      <c r="P1468" s="169"/>
      <c r="Q1468" s="170"/>
    </row>
    <row r="1469" spans="1:17" ht="19.5" customHeight="1" outlineLevel="1" thickBot="1" x14ac:dyDescent="0.4">
      <c r="A1469" s="202"/>
      <c r="B1469" s="192"/>
      <c r="C1469" s="168"/>
      <c r="D1469" s="169"/>
      <c r="E1469" s="170"/>
      <c r="F1469" s="168"/>
      <c r="G1469" s="169"/>
      <c r="H1469" s="170"/>
      <c r="I1469" s="168"/>
      <c r="J1469" s="169"/>
      <c r="K1469" s="170"/>
      <c r="L1469" s="168"/>
      <c r="M1469" s="169"/>
      <c r="N1469" s="170"/>
      <c r="O1469" s="168"/>
      <c r="P1469" s="169"/>
      <c r="Q1469" s="170"/>
    </row>
    <row r="1470" spans="1:17" ht="19.5" customHeight="1" outlineLevel="1" thickBot="1" x14ac:dyDescent="0.4">
      <c r="A1470" s="202"/>
      <c r="B1470" s="192"/>
      <c r="C1470" s="168"/>
      <c r="D1470" s="169"/>
      <c r="E1470" s="170"/>
      <c r="F1470" s="168"/>
      <c r="G1470" s="169"/>
      <c r="H1470" s="170"/>
      <c r="I1470" s="168"/>
      <c r="J1470" s="169"/>
      <c r="K1470" s="170"/>
      <c r="L1470" s="168"/>
      <c r="M1470" s="169"/>
      <c r="N1470" s="170"/>
      <c r="O1470" s="168"/>
      <c r="P1470" s="169"/>
      <c r="Q1470" s="170"/>
    </row>
    <row r="1471" spans="1:17" ht="19.5" customHeight="1" outlineLevel="1" thickBot="1" x14ac:dyDescent="0.4">
      <c r="A1471" s="202"/>
      <c r="B1471" s="192" t="s">
        <v>19</v>
      </c>
      <c r="C1471" s="168"/>
      <c r="D1471" s="169"/>
      <c r="E1471" s="170"/>
      <c r="F1471" s="168"/>
      <c r="G1471" s="169"/>
      <c r="H1471" s="170"/>
      <c r="I1471" s="168"/>
      <c r="J1471" s="169"/>
      <c r="K1471" s="170"/>
      <c r="L1471" s="168"/>
      <c r="M1471" s="169"/>
      <c r="N1471" s="170"/>
      <c r="O1471" s="168"/>
      <c r="P1471" s="169"/>
      <c r="Q1471" s="170"/>
    </row>
    <row r="1472" spans="1:17" ht="19.5" customHeight="1" outlineLevel="1" thickBot="1" x14ac:dyDescent="0.4">
      <c r="A1472" s="202"/>
      <c r="B1472" s="192"/>
      <c r="C1472" s="168"/>
      <c r="D1472" s="169"/>
      <c r="E1472" s="170"/>
      <c r="F1472" s="168"/>
      <c r="G1472" s="169"/>
      <c r="H1472" s="170"/>
      <c r="I1472" s="168"/>
      <c r="J1472" s="169"/>
      <c r="K1472" s="170"/>
      <c r="L1472" s="168"/>
      <c r="M1472" s="169"/>
      <c r="N1472" s="170"/>
      <c r="O1472" s="168"/>
      <c r="P1472" s="169"/>
      <c r="Q1472" s="170"/>
    </row>
    <row r="1473" spans="1:33" ht="19.5" customHeight="1" outlineLevel="1" thickBot="1" x14ac:dyDescent="0.4">
      <c r="A1473" s="202"/>
      <c r="B1473" s="192"/>
      <c r="C1473" s="168"/>
      <c r="D1473" s="169"/>
      <c r="E1473" s="170"/>
      <c r="F1473" s="168"/>
      <c r="G1473" s="169"/>
      <c r="H1473" s="170"/>
      <c r="I1473" s="168"/>
      <c r="J1473" s="169"/>
      <c r="K1473" s="170"/>
      <c r="L1473" s="168"/>
      <c r="M1473" s="169"/>
      <c r="N1473" s="170"/>
      <c r="O1473" s="168"/>
      <c r="P1473" s="169"/>
      <c r="Q1473" s="170"/>
    </row>
    <row r="1474" spans="1:33" ht="19.5" customHeight="1" outlineLevel="1" thickBot="1" x14ac:dyDescent="0.4">
      <c r="A1474" s="202"/>
      <c r="B1474" s="192"/>
      <c r="C1474" s="168"/>
      <c r="D1474" s="169"/>
      <c r="E1474" s="170"/>
      <c r="F1474" s="168"/>
      <c r="G1474" s="169"/>
      <c r="H1474" s="170"/>
      <c r="I1474" s="168"/>
      <c r="J1474" s="169"/>
      <c r="K1474" s="170"/>
      <c r="L1474" s="168"/>
      <c r="M1474" s="169"/>
      <c r="N1474" s="170"/>
      <c r="O1474" s="168"/>
      <c r="P1474" s="169"/>
      <c r="Q1474" s="170"/>
    </row>
    <row r="1475" spans="1:33" ht="19.5" customHeight="1" outlineLevel="1" thickBot="1" x14ac:dyDescent="0.4">
      <c r="A1475" s="202"/>
      <c r="B1475" s="192" t="s">
        <v>20</v>
      </c>
      <c r="C1475" s="168"/>
      <c r="D1475" s="169"/>
      <c r="E1475" s="170"/>
      <c r="F1475" s="168"/>
      <c r="G1475" s="169"/>
      <c r="H1475" s="170"/>
      <c r="I1475" s="168"/>
      <c r="J1475" s="169"/>
      <c r="K1475" s="170"/>
      <c r="L1475" s="168"/>
      <c r="M1475" s="169"/>
      <c r="N1475" s="170"/>
      <c r="O1475" s="168"/>
      <c r="P1475" s="169"/>
      <c r="Q1475" s="170"/>
    </row>
    <row r="1476" spans="1:33" ht="19.5" customHeight="1" outlineLevel="1" thickBot="1" x14ac:dyDescent="0.4">
      <c r="A1476" s="202"/>
      <c r="B1476" s="192"/>
      <c r="C1476" s="168"/>
      <c r="D1476" s="169"/>
      <c r="E1476" s="170"/>
      <c r="F1476" s="168"/>
      <c r="G1476" s="169"/>
      <c r="H1476" s="170"/>
      <c r="I1476" s="168"/>
      <c r="J1476" s="169"/>
      <c r="K1476" s="170"/>
      <c r="L1476" s="168"/>
      <c r="M1476" s="169"/>
      <c r="N1476" s="170"/>
      <c r="O1476" s="168"/>
      <c r="P1476" s="169"/>
      <c r="Q1476" s="170"/>
    </row>
    <row r="1477" spans="1:33" ht="19.5" customHeight="1" outlineLevel="1" thickBot="1" x14ac:dyDescent="0.4">
      <c r="A1477" s="202"/>
      <c r="B1477" s="192"/>
      <c r="C1477" s="168"/>
      <c r="D1477" s="169"/>
      <c r="E1477" s="170"/>
      <c r="F1477" s="168"/>
      <c r="G1477" s="169"/>
      <c r="H1477" s="170"/>
      <c r="I1477" s="168"/>
      <c r="J1477" s="169"/>
      <c r="K1477" s="170"/>
      <c r="L1477" s="168"/>
      <c r="M1477" s="169"/>
      <c r="N1477" s="170"/>
      <c r="O1477" s="168"/>
      <c r="P1477" s="169"/>
      <c r="Q1477" s="170"/>
    </row>
    <row r="1478" spans="1:33" ht="19.5" customHeight="1" outlineLevel="1" thickBot="1" x14ac:dyDescent="0.4">
      <c r="A1478" s="203"/>
      <c r="B1478" s="192"/>
      <c r="C1478" s="210"/>
      <c r="D1478" s="174"/>
      <c r="E1478" s="175"/>
      <c r="F1478" s="210"/>
      <c r="G1478" s="174"/>
      <c r="H1478" s="175"/>
      <c r="I1478" s="210"/>
      <c r="J1478" s="174"/>
      <c r="K1478" s="175"/>
      <c r="L1478" s="210"/>
      <c r="M1478" s="174"/>
      <c r="N1478" s="175"/>
      <c r="O1478" s="210"/>
      <c r="P1478" s="174"/>
      <c r="Q1478" s="175"/>
    </row>
    <row r="1479" spans="1:33" ht="19.5" customHeight="1" outlineLevel="1" x14ac:dyDescent="0.7"/>
    <row r="1480" spans="1:33" ht="19.5" customHeight="1" outlineLevel="1" thickBot="1" x14ac:dyDescent="0.75"/>
    <row r="1481" spans="1:33" ht="19.5" customHeight="1" outlineLevel="1" x14ac:dyDescent="0.35">
      <c r="A1481" s="206">
        <f>A1428+1</f>
        <v>12</v>
      </c>
      <c r="B1481" s="204" t="s">
        <v>0</v>
      </c>
      <c r="C1481" s="177" t="s">
        <v>1</v>
      </c>
      <c r="D1481" s="178"/>
      <c r="E1481" s="179"/>
      <c r="F1481" s="177" t="s">
        <v>2</v>
      </c>
      <c r="G1481" s="178"/>
      <c r="H1481" s="179"/>
      <c r="I1481" s="177" t="s">
        <v>3</v>
      </c>
      <c r="J1481" s="178"/>
      <c r="K1481" s="179"/>
      <c r="L1481" s="177" t="s">
        <v>4</v>
      </c>
      <c r="M1481" s="178"/>
      <c r="N1481" s="179"/>
      <c r="O1481" s="177" t="s">
        <v>5</v>
      </c>
      <c r="P1481" s="178"/>
      <c r="Q1481" s="179"/>
      <c r="T1481" s="189" t="str">
        <f>T1428</f>
        <v>Métodos de análise de datos</v>
      </c>
      <c r="U1481" s="186" t="str">
        <f t="shared" ref="U1481:Y1481" si="58">U1428</f>
        <v>Aplicacións no ámbito agroforestal e ambiental</v>
      </c>
      <c r="V1481" s="186" t="str">
        <f t="shared" si="58"/>
        <v>Aplicacións en enxeñaría e arquitectura</v>
      </c>
      <c r="W1481" s="186" t="str">
        <f t="shared" si="58"/>
        <v>Sistemas de control</v>
      </c>
      <c r="X1481" s="186" t="str">
        <f t="shared" si="58"/>
        <v>Sistemas de navegación e comunicación</v>
      </c>
      <c r="Y1481" s="186" t="str">
        <f t="shared" si="58"/>
        <v>Desenvolvemento de software crítico</v>
      </c>
      <c r="Z1481" s="186"/>
      <c r="AA1481" s="186"/>
      <c r="AB1481" s="186"/>
      <c r="AC1481" s="186"/>
      <c r="AD1481" s="186"/>
      <c r="AE1481" s="186"/>
      <c r="AF1481" s="186"/>
      <c r="AG1481" s="180"/>
    </row>
    <row r="1482" spans="1:33" ht="19.5" customHeight="1" outlineLevel="1" thickBot="1" x14ac:dyDescent="0.45">
      <c r="A1482" s="207"/>
      <c r="B1482" s="205"/>
      <c r="C1482" s="183">
        <f>SUM(C1429,7)</f>
        <v>44669</v>
      </c>
      <c r="D1482" s="184"/>
      <c r="E1482" s="185"/>
      <c r="F1482" s="183">
        <f>SUM(C1482+1)</f>
        <v>44670</v>
      </c>
      <c r="G1482" s="184"/>
      <c r="H1482" s="185"/>
      <c r="I1482" s="183">
        <f>SUM(F1482+1)</f>
        <v>44671</v>
      </c>
      <c r="J1482" s="184"/>
      <c r="K1482" s="185"/>
      <c r="L1482" s="183">
        <f>SUM(I1482+1)</f>
        <v>44672</v>
      </c>
      <c r="M1482" s="184"/>
      <c r="N1482" s="185"/>
      <c r="O1482" s="183">
        <f>SUM(L1482+1)</f>
        <v>44673</v>
      </c>
      <c r="P1482" s="184"/>
      <c r="Q1482" s="185"/>
      <c r="S1482" s="11"/>
      <c r="T1482" s="190"/>
      <c r="U1482" s="187"/>
      <c r="V1482" s="187"/>
      <c r="W1482" s="187"/>
      <c r="X1482" s="187"/>
      <c r="Y1482" s="187"/>
      <c r="Z1482" s="187"/>
      <c r="AA1482" s="187"/>
      <c r="AB1482" s="187"/>
      <c r="AC1482" s="187"/>
      <c r="AD1482" s="187"/>
      <c r="AE1482" s="187"/>
      <c r="AF1482" s="187"/>
      <c r="AG1482" s="181"/>
    </row>
    <row r="1483" spans="1:33" ht="19.5" customHeight="1" outlineLevel="1" thickBot="1" x14ac:dyDescent="0.45">
      <c r="A1483" s="207"/>
      <c r="B1483" s="192" t="s">
        <v>7</v>
      </c>
      <c r="C1483" s="96"/>
      <c r="D1483" s="93"/>
      <c r="E1483" s="89"/>
      <c r="F1483" s="96"/>
      <c r="G1483" s="93"/>
      <c r="H1483" s="89"/>
      <c r="I1483" s="96"/>
      <c r="J1483" s="93"/>
      <c r="K1483" s="89"/>
      <c r="L1483" s="96"/>
      <c r="M1483" s="93"/>
      <c r="N1483" s="89"/>
      <c r="O1483" s="166"/>
      <c r="P1483" s="166"/>
      <c r="Q1483" s="167"/>
      <c r="S1483" s="11"/>
      <c r="T1483" s="190"/>
      <c r="U1483" s="187"/>
      <c r="V1483" s="187"/>
      <c r="W1483" s="187"/>
      <c r="X1483" s="187"/>
      <c r="Y1483" s="187"/>
      <c r="Z1483" s="187"/>
      <c r="AA1483" s="187"/>
      <c r="AB1483" s="187"/>
      <c r="AC1483" s="187"/>
      <c r="AD1483" s="187"/>
      <c r="AE1483" s="187"/>
      <c r="AF1483" s="187"/>
      <c r="AG1483" s="181"/>
    </row>
    <row r="1484" spans="1:33" ht="19.5" customHeight="1" outlineLevel="1" thickBot="1" x14ac:dyDescent="0.45">
      <c r="A1484" s="207"/>
      <c r="B1484" s="192"/>
      <c r="C1484" s="97"/>
      <c r="D1484" s="94"/>
      <c r="E1484" s="90"/>
      <c r="F1484" s="97"/>
      <c r="G1484" s="94"/>
      <c r="H1484" s="90"/>
      <c r="I1484" s="97"/>
      <c r="J1484" s="94"/>
      <c r="K1484" s="90"/>
      <c r="L1484" s="97"/>
      <c r="M1484" s="94"/>
      <c r="N1484" s="90"/>
      <c r="O1484" s="169"/>
      <c r="P1484" s="169"/>
      <c r="Q1484" s="170"/>
      <c r="S1484" s="11"/>
      <c r="T1484" s="190"/>
      <c r="U1484" s="187"/>
      <c r="V1484" s="187"/>
      <c r="W1484" s="187"/>
      <c r="X1484" s="187"/>
      <c r="Y1484" s="187"/>
      <c r="Z1484" s="187"/>
      <c r="AA1484" s="187"/>
      <c r="AB1484" s="187"/>
      <c r="AC1484" s="187"/>
      <c r="AD1484" s="187"/>
      <c r="AE1484" s="187"/>
      <c r="AF1484" s="187"/>
      <c r="AG1484" s="181"/>
    </row>
    <row r="1485" spans="1:33" ht="19.5" customHeight="1" outlineLevel="1" thickBot="1" x14ac:dyDescent="0.45">
      <c r="A1485" s="207"/>
      <c r="B1485" s="192"/>
      <c r="C1485" s="98"/>
      <c r="D1485" s="95"/>
      <c r="E1485" s="91"/>
      <c r="F1485" s="98"/>
      <c r="G1485" s="95"/>
      <c r="H1485" s="91"/>
      <c r="I1485" s="98"/>
      <c r="J1485" s="95"/>
      <c r="K1485" s="91"/>
      <c r="L1485" s="98"/>
      <c r="M1485" s="95"/>
      <c r="N1485" s="91"/>
      <c r="O1485" s="169"/>
      <c r="P1485" s="169"/>
      <c r="Q1485" s="170"/>
      <c r="S1485" s="11"/>
      <c r="T1485" s="190"/>
      <c r="U1485" s="187"/>
      <c r="V1485" s="187"/>
      <c r="W1485" s="187"/>
      <c r="X1485" s="187"/>
      <c r="Y1485" s="187"/>
      <c r="Z1485" s="187"/>
      <c r="AA1485" s="187"/>
      <c r="AB1485" s="187"/>
      <c r="AC1485" s="187"/>
      <c r="AD1485" s="187"/>
      <c r="AE1485" s="187"/>
      <c r="AF1485" s="187"/>
      <c r="AG1485" s="181"/>
    </row>
    <row r="1486" spans="1:33" ht="19.5" customHeight="1" outlineLevel="1" thickBot="1" x14ac:dyDescent="0.45">
      <c r="A1486" s="207"/>
      <c r="B1486" s="192"/>
      <c r="C1486" s="100"/>
      <c r="D1486" s="101"/>
      <c r="E1486" s="99"/>
      <c r="F1486" s="100"/>
      <c r="G1486" s="101"/>
      <c r="H1486" s="99"/>
      <c r="I1486" s="100"/>
      <c r="J1486" s="101"/>
      <c r="K1486" s="99"/>
      <c r="L1486" s="100"/>
      <c r="M1486" s="101"/>
      <c r="N1486" s="99"/>
      <c r="O1486" s="169"/>
      <c r="P1486" s="169"/>
      <c r="Q1486" s="170"/>
      <c r="S1486" s="11"/>
      <c r="T1486" s="190"/>
      <c r="U1486" s="187"/>
      <c r="V1486" s="187"/>
      <c r="W1486" s="187"/>
      <c r="X1486" s="187"/>
      <c r="Y1486" s="187"/>
      <c r="Z1486" s="187"/>
      <c r="AA1486" s="187"/>
      <c r="AB1486" s="187"/>
      <c r="AC1486" s="187"/>
      <c r="AD1486" s="187"/>
      <c r="AE1486" s="187"/>
      <c r="AF1486" s="187"/>
      <c r="AG1486" s="181"/>
    </row>
    <row r="1487" spans="1:33" ht="19.5" customHeight="1" outlineLevel="1" thickBot="1" x14ac:dyDescent="0.45">
      <c r="A1487" s="207"/>
      <c r="B1487" s="192" t="s">
        <v>8</v>
      </c>
      <c r="C1487" s="143"/>
      <c r="D1487" s="144"/>
      <c r="E1487" s="145"/>
      <c r="F1487" s="143"/>
      <c r="G1487" s="144"/>
      <c r="H1487" s="145"/>
      <c r="I1487" s="143"/>
      <c r="J1487" s="144"/>
      <c r="K1487" s="145"/>
      <c r="L1487" s="143"/>
      <c r="M1487" s="144"/>
      <c r="N1487" s="145"/>
      <c r="O1487" s="169"/>
      <c r="P1487" s="169"/>
      <c r="Q1487" s="170"/>
      <c r="S1487" s="11"/>
      <c r="T1487" s="190"/>
      <c r="U1487" s="187"/>
      <c r="V1487" s="187"/>
      <c r="W1487" s="187"/>
      <c r="X1487" s="187"/>
      <c r="Y1487" s="187"/>
      <c r="Z1487" s="187"/>
      <c r="AA1487" s="187"/>
      <c r="AB1487" s="187"/>
      <c r="AC1487" s="187"/>
      <c r="AD1487" s="187"/>
      <c r="AE1487" s="187"/>
      <c r="AF1487" s="187"/>
      <c r="AG1487" s="181"/>
    </row>
    <row r="1488" spans="1:33" ht="19.5" customHeight="1" outlineLevel="1" thickBot="1" x14ac:dyDescent="0.45">
      <c r="A1488" s="207"/>
      <c r="B1488" s="192"/>
      <c r="C1488" s="146"/>
      <c r="D1488" s="147"/>
      <c r="E1488" s="148"/>
      <c r="F1488" s="146"/>
      <c r="G1488" s="147"/>
      <c r="H1488" s="148"/>
      <c r="I1488" s="146"/>
      <c r="J1488" s="147"/>
      <c r="K1488" s="148"/>
      <c r="L1488" s="146"/>
      <c r="M1488" s="147"/>
      <c r="N1488" s="148"/>
      <c r="O1488" s="169"/>
      <c r="P1488" s="169"/>
      <c r="Q1488" s="170"/>
      <c r="S1488" s="11"/>
      <c r="T1488" s="190"/>
      <c r="U1488" s="187"/>
      <c r="V1488" s="187"/>
      <c r="W1488" s="187"/>
      <c r="X1488" s="187"/>
      <c r="Y1488" s="187"/>
      <c r="Z1488" s="187"/>
      <c r="AA1488" s="187"/>
      <c r="AB1488" s="187"/>
      <c r="AC1488" s="187"/>
      <c r="AD1488" s="187"/>
      <c r="AE1488" s="187"/>
      <c r="AF1488" s="187"/>
      <c r="AG1488" s="181"/>
    </row>
    <row r="1489" spans="1:33" ht="19.5" customHeight="1" outlineLevel="1" thickBot="1" x14ac:dyDescent="0.4">
      <c r="A1489" s="207"/>
      <c r="B1489" s="192"/>
      <c r="C1489" s="146"/>
      <c r="D1489" s="147"/>
      <c r="E1489" s="148"/>
      <c r="F1489" s="146"/>
      <c r="G1489" s="147"/>
      <c r="H1489" s="148"/>
      <c r="I1489" s="146"/>
      <c r="J1489" s="147"/>
      <c r="K1489" s="148"/>
      <c r="L1489" s="146"/>
      <c r="M1489" s="147"/>
      <c r="N1489" s="148"/>
      <c r="O1489" s="169"/>
      <c r="P1489" s="169"/>
      <c r="Q1489" s="170"/>
      <c r="T1489" s="190"/>
      <c r="U1489" s="187"/>
      <c r="V1489" s="187"/>
      <c r="W1489" s="187"/>
      <c r="X1489" s="187"/>
      <c r="Y1489" s="187"/>
      <c r="Z1489" s="187"/>
      <c r="AA1489" s="187"/>
      <c r="AB1489" s="187"/>
      <c r="AC1489" s="187"/>
      <c r="AD1489" s="187"/>
      <c r="AE1489" s="187"/>
      <c r="AF1489" s="187"/>
      <c r="AG1489" s="181"/>
    </row>
    <row r="1490" spans="1:33" ht="19.5" customHeight="1" outlineLevel="1" thickBot="1" x14ac:dyDescent="0.45">
      <c r="A1490" s="207"/>
      <c r="B1490" s="192"/>
      <c r="C1490" s="140"/>
      <c r="D1490" s="141"/>
      <c r="E1490" s="142"/>
      <c r="F1490" s="140"/>
      <c r="G1490" s="141"/>
      <c r="H1490" s="142"/>
      <c r="I1490" s="140"/>
      <c r="J1490" s="141"/>
      <c r="K1490" s="142"/>
      <c r="L1490" s="140"/>
      <c r="M1490" s="141"/>
      <c r="N1490" s="142"/>
      <c r="O1490" s="169"/>
      <c r="P1490" s="169"/>
      <c r="Q1490" s="170"/>
      <c r="S1490" s="11"/>
      <c r="T1490" s="190"/>
      <c r="U1490" s="187"/>
      <c r="V1490" s="187"/>
      <c r="W1490" s="187"/>
      <c r="X1490" s="187"/>
      <c r="Y1490" s="187"/>
      <c r="Z1490" s="187"/>
      <c r="AA1490" s="187"/>
      <c r="AB1490" s="187"/>
      <c r="AC1490" s="187"/>
      <c r="AD1490" s="187"/>
      <c r="AE1490" s="187"/>
      <c r="AF1490" s="187"/>
      <c r="AG1490" s="181"/>
    </row>
    <row r="1491" spans="1:33" ht="19.5" customHeight="1" outlineLevel="1" thickBot="1" x14ac:dyDescent="0.45">
      <c r="A1491" s="207"/>
      <c r="B1491" s="209" t="s">
        <v>9</v>
      </c>
      <c r="C1491" s="151"/>
      <c r="D1491" s="152"/>
      <c r="E1491" s="153"/>
      <c r="F1491" s="151"/>
      <c r="G1491" s="152"/>
      <c r="H1491" s="153"/>
      <c r="I1491" s="151"/>
      <c r="J1491" s="152"/>
      <c r="K1491" s="153"/>
      <c r="L1491" s="151"/>
      <c r="M1491" s="152"/>
      <c r="N1491" s="153"/>
      <c r="O1491" s="169"/>
      <c r="P1491" s="169"/>
      <c r="Q1491" s="170"/>
      <c r="S1491" s="11"/>
      <c r="T1491" s="190"/>
      <c r="U1491" s="187"/>
      <c r="V1491" s="187"/>
      <c r="W1491" s="187"/>
      <c r="X1491" s="187"/>
      <c r="Y1491" s="187"/>
      <c r="Z1491" s="187"/>
      <c r="AA1491" s="187"/>
      <c r="AB1491" s="187"/>
      <c r="AC1491" s="187"/>
      <c r="AD1491" s="187"/>
      <c r="AE1491" s="187"/>
      <c r="AF1491" s="187"/>
      <c r="AG1491" s="181"/>
    </row>
    <row r="1492" spans="1:33" ht="19.5" customHeight="1" outlineLevel="1" thickBot="1" x14ac:dyDescent="0.45">
      <c r="A1492" s="207"/>
      <c r="B1492" s="209"/>
      <c r="C1492" s="146"/>
      <c r="D1492" s="147"/>
      <c r="E1492" s="148"/>
      <c r="F1492" s="146"/>
      <c r="G1492" s="147"/>
      <c r="H1492" s="148"/>
      <c r="I1492" s="146"/>
      <c r="J1492" s="147"/>
      <c r="K1492" s="148"/>
      <c r="L1492" s="146"/>
      <c r="M1492" s="147"/>
      <c r="N1492" s="148"/>
      <c r="O1492" s="169"/>
      <c r="P1492" s="169"/>
      <c r="Q1492" s="170"/>
      <c r="S1492" s="11"/>
      <c r="T1492" s="190"/>
      <c r="U1492" s="187"/>
      <c r="V1492" s="187"/>
      <c r="W1492" s="187"/>
      <c r="X1492" s="187"/>
      <c r="Y1492" s="187"/>
      <c r="Z1492" s="187"/>
      <c r="AA1492" s="187"/>
      <c r="AB1492" s="187"/>
      <c r="AC1492" s="187"/>
      <c r="AD1492" s="187"/>
      <c r="AE1492" s="187"/>
      <c r="AF1492" s="187"/>
      <c r="AG1492" s="181"/>
    </row>
    <row r="1493" spans="1:33" ht="19.5" customHeight="1" outlineLevel="1" thickBot="1" x14ac:dyDescent="0.45">
      <c r="A1493" s="207"/>
      <c r="B1493" s="209"/>
      <c r="C1493" s="146"/>
      <c r="D1493" s="147"/>
      <c r="E1493" s="148"/>
      <c r="F1493" s="146"/>
      <c r="G1493" s="147"/>
      <c r="H1493" s="148"/>
      <c r="I1493" s="146"/>
      <c r="J1493" s="147"/>
      <c r="K1493" s="148"/>
      <c r="L1493" s="146"/>
      <c r="M1493" s="147"/>
      <c r="N1493" s="148"/>
      <c r="O1493" s="169"/>
      <c r="P1493" s="169"/>
      <c r="Q1493" s="170"/>
      <c r="S1493" s="32"/>
      <c r="T1493" s="190"/>
      <c r="U1493" s="187"/>
      <c r="V1493" s="187"/>
      <c r="W1493" s="187"/>
      <c r="X1493" s="187"/>
      <c r="Y1493" s="187"/>
      <c r="Z1493" s="187"/>
      <c r="AA1493" s="187"/>
      <c r="AB1493" s="187"/>
      <c r="AC1493" s="187"/>
      <c r="AD1493" s="187"/>
      <c r="AE1493" s="187"/>
      <c r="AF1493" s="187"/>
      <c r="AG1493" s="181"/>
    </row>
    <row r="1494" spans="1:33" ht="19.5" customHeight="1" outlineLevel="1" thickBot="1" x14ac:dyDescent="0.45">
      <c r="A1494" s="207"/>
      <c r="B1494" s="209"/>
      <c r="C1494" s="140"/>
      <c r="D1494" s="141"/>
      <c r="E1494" s="142"/>
      <c r="F1494" s="140"/>
      <c r="G1494" s="141"/>
      <c r="H1494" s="142"/>
      <c r="I1494" s="140"/>
      <c r="J1494" s="141"/>
      <c r="K1494" s="142"/>
      <c r="L1494" s="140"/>
      <c r="M1494" s="141"/>
      <c r="N1494" s="142"/>
      <c r="O1494" s="169"/>
      <c r="P1494" s="169"/>
      <c r="Q1494" s="170"/>
      <c r="S1494" s="10" t="s">
        <v>47</v>
      </c>
      <c r="T1494" s="191"/>
      <c r="U1494" s="188"/>
      <c r="V1494" s="188"/>
      <c r="W1494" s="188"/>
      <c r="X1494" s="188"/>
      <c r="Y1494" s="188"/>
      <c r="Z1494" s="188"/>
      <c r="AA1494" s="188"/>
      <c r="AB1494" s="188"/>
      <c r="AC1494" s="188"/>
      <c r="AD1494" s="188"/>
      <c r="AE1494" s="188"/>
      <c r="AF1494" s="188"/>
      <c r="AG1494" s="182"/>
    </row>
    <row r="1495" spans="1:33" ht="19.5" customHeight="1" outlineLevel="1" thickBot="1" x14ac:dyDescent="0.4">
      <c r="A1495" s="207"/>
      <c r="B1495" s="209" t="s">
        <v>10</v>
      </c>
      <c r="C1495" s="143"/>
      <c r="D1495" s="144"/>
      <c r="E1495" s="145"/>
      <c r="F1495" s="143"/>
      <c r="G1495" s="144"/>
      <c r="H1495" s="145"/>
      <c r="I1495" s="143"/>
      <c r="J1495" s="144"/>
      <c r="K1495" s="145"/>
      <c r="L1495" s="143"/>
      <c r="M1495" s="144"/>
      <c r="N1495" s="145"/>
      <c r="O1495" s="169"/>
      <c r="P1495" s="169"/>
      <c r="Q1495" s="170"/>
      <c r="S1495" s="8" t="s">
        <v>40</v>
      </c>
      <c r="T1495" s="33">
        <v>0</v>
      </c>
      <c r="U1495" s="34">
        <v>0</v>
      </c>
      <c r="V1495" s="34">
        <v>0</v>
      </c>
      <c r="W1495" s="34">
        <v>0</v>
      </c>
      <c r="X1495" s="34">
        <v>0</v>
      </c>
      <c r="Y1495" s="34">
        <v>0</v>
      </c>
      <c r="Z1495" s="106">
        <v>0</v>
      </c>
      <c r="AA1495" s="106">
        <v>0</v>
      </c>
      <c r="AB1495" s="106">
        <v>0</v>
      </c>
      <c r="AC1495" s="106">
        <v>0</v>
      </c>
      <c r="AD1495" s="106">
        <v>0</v>
      </c>
      <c r="AE1495" s="106">
        <v>0</v>
      </c>
      <c r="AF1495" s="106">
        <v>0</v>
      </c>
      <c r="AG1495" s="107">
        <v>0</v>
      </c>
    </row>
    <row r="1496" spans="1:33" ht="19.5" customHeight="1" outlineLevel="1" thickBot="1" x14ac:dyDescent="0.4">
      <c r="A1496" s="207"/>
      <c r="B1496" s="209"/>
      <c r="C1496" s="154"/>
      <c r="D1496" s="147"/>
      <c r="E1496" s="148"/>
      <c r="F1496" s="154"/>
      <c r="G1496" s="147"/>
      <c r="H1496" s="148"/>
      <c r="I1496" s="154"/>
      <c r="J1496" s="147"/>
      <c r="K1496" s="148"/>
      <c r="L1496" s="154"/>
      <c r="M1496" s="147"/>
      <c r="N1496" s="148"/>
      <c r="O1496" s="169"/>
      <c r="P1496" s="169"/>
      <c r="Q1496" s="170"/>
      <c r="S1496" s="8" t="s">
        <v>45</v>
      </c>
      <c r="T1496" s="36">
        <v>0</v>
      </c>
      <c r="U1496" s="37">
        <v>0</v>
      </c>
      <c r="V1496" s="37">
        <v>0</v>
      </c>
      <c r="W1496" s="37">
        <v>0</v>
      </c>
      <c r="X1496" s="37">
        <v>0</v>
      </c>
      <c r="Y1496" s="37">
        <v>0</v>
      </c>
      <c r="Z1496" s="108">
        <v>0</v>
      </c>
      <c r="AA1496" s="108">
        <v>2</v>
      </c>
      <c r="AB1496" s="108">
        <v>0</v>
      </c>
      <c r="AC1496" s="108">
        <v>0</v>
      </c>
      <c r="AD1496" s="108">
        <v>0</v>
      </c>
      <c r="AE1496" s="108">
        <v>0</v>
      </c>
      <c r="AF1496" s="108">
        <v>0</v>
      </c>
      <c r="AG1496" s="109">
        <v>0</v>
      </c>
    </row>
    <row r="1497" spans="1:33" ht="19.5" customHeight="1" outlineLevel="1" thickBot="1" x14ac:dyDescent="0.4">
      <c r="A1497" s="207"/>
      <c r="B1497" s="209"/>
      <c r="C1497" s="155"/>
      <c r="D1497" s="147"/>
      <c r="E1497" s="148"/>
      <c r="F1497" s="155"/>
      <c r="G1497" s="147"/>
      <c r="H1497" s="148"/>
      <c r="I1497" s="155"/>
      <c r="J1497" s="147"/>
      <c r="K1497" s="148"/>
      <c r="L1497" s="155"/>
      <c r="M1497" s="147"/>
      <c r="N1497" s="148"/>
      <c r="O1497" s="169"/>
      <c r="P1497" s="169"/>
      <c r="Q1497" s="170"/>
      <c r="S1497" s="8" t="s">
        <v>46</v>
      </c>
      <c r="T1497" s="36">
        <v>0</v>
      </c>
      <c r="U1497" s="37">
        <v>0</v>
      </c>
      <c r="V1497" s="37">
        <v>0</v>
      </c>
      <c r="W1497" s="37">
        <v>0</v>
      </c>
      <c r="X1497" s="37">
        <v>0</v>
      </c>
      <c r="Y1497" s="37">
        <v>0</v>
      </c>
      <c r="Z1497" s="108">
        <v>0</v>
      </c>
      <c r="AA1497" s="108">
        <v>0</v>
      </c>
      <c r="AB1497" s="108">
        <v>0</v>
      </c>
      <c r="AC1497" s="108">
        <v>0</v>
      </c>
      <c r="AD1497" s="108">
        <v>0</v>
      </c>
      <c r="AE1497" s="108">
        <v>0</v>
      </c>
      <c r="AF1497" s="108">
        <v>0</v>
      </c>
      <c r="AG1497" s="109">
        <v>0</v>
      </c>
    </row>
    <row r="1498" spans="1:33" ht="19.5" customHeight="1" outlineLevel="1" thickBot="1" x14ac:dyDescent="0.4">
      <c r="A1498" s="207"/>
      <c r="B1498" s="209"/>
      <c r="C1498" s="140"/>
      <c r="D1498" s="141"/>
      <c r="E1498" s="142"/>
      <c r="F1498" s="140"/>
      <c r="G1498" s="141"/>
      <c r="H1498" s="142"/>
      <c r="I1498" s="140"/>
      <c r="J1498" s="141"/>
      <c r="K1498" s="142"/>
      <c r="L1498" s="140"/>
      <c r="M1498" s="141"/>
      <c r="N1498" s="142"/>
      <c r="O1498" s="169"/>
      <c r="P1498" s="169"/>
      <c r="Q1498" s="170"/>
      <c r="S1498" s="8" t="s">
        <v>50</v>
      </c>
      <c r="T1498" s="36">
        <v>0</v>
      </c>
      <c r="U1498" s="37">
        <v>0</v>
      </c>
      <c r="V1498" s="37">
        <v>0</v>
      </c>
      <c r="W1498" s="37">
        <v>0</v>
      </c>
      <c r="X1498" s="37">
        <v>0</v>
      </c>
      <c r="Y1498" s="37">
        <v>0</v>
      </c>
      <c r="Z1498" s="108">
        <v>0</v>
      </c>
      <c r="AA1498" s="108">
        <v>0</v>
      </c>
      <c r="AB1498" s="108">
        <v>0</v>
      </c>
      <c r="AC1498" s="108">
        <v>0</v>
      </c>
      <c r="AD1498" s="108">
        <v>0</v>
      </c>
      <c r="AE1498" s="108">
        <v>0</v>
      </c>
      <c r="AF1498" s="108">
        <v>0</v>
      </c>
      <c r="AG1498" s="109">
        <v>0</v>
      </c>
    </row>
    <row r="1499" spans="1:33" ht="19.5" customHeight="1" outlineLevel="1" thickBot="1" x14ac:dyDescent="0.4">
      <c r="A1499" s="207"/>
      <c r="B1499" s="192" t="s">
        <v>11</v>
      </c>
      <c r="C1499" s="151"/>
      <c r="D1499" s="152"/>
      <c r="E1499" s="153"/>
      <c r="F1499" s="151"/>
      <c r="G1499" s="152"/>
      <c r="H1499" s="153"/>
      <c r="I1499" s="151"/>
      <c r="J1499" s="152"/>
      <c r="K1499" s="153"/>
      <c r="L1499" s="151"/>
      <c r="M1499" s="152"/>
      <c r="N1499" s="153"/>
      <c r="O1499" s="169"/>
      <c r="P1499" s="169"/>
      <c r="Q1499" s="170"/>
      <c r="S1499" s="8" t="s">
        <v>48</v>
      </c>
      <c r="T1499" s="36">
        <v>0</v>
      </c>
      <c r="U1499" s="37">
        <v>0</v>
      </c>
      <c r="V1499" s="37">
        <v>0</v>
      </c>
      <c r="W1499" s="37">
        <v>0</v>
      </c>
      <c r="X1499" s="37">
        <v>0</v>
      </c>
      <c r="Y1499" s="37">
        <v>0</v>
      </c>
      <c r="Z1499" s="108">
        <v>0</v>
      </c>
      <c r="AA1499" s="108">
        <v>1</v>
      </c>
      <c r="AB1499" s="108">
        <v>0</v>
      </c>
      <c r="AC1499" s="108">
        <v>0</v>
      </c>
      <c r="AD1499" s="108">
        <v>0</v>
      </c>
      <c r="AE1499" s="108">
        <v>0</v>
      </c>
      <c r="AF1499" s="108">
        <v>0</v>
      </c>
      <c r="AG1499" s="109">
        <v>0</v>
      </c>
    </row>
    <row r="1500" spans="1:33" ht="19.5" customHeight="1" outlineLevel="1" thickBot="1" x14ac:dyDescent="0.4">
      <c r="A1500" s="207"/>
      <c r="B1500" s="192"/>
      <c r="C1500" s="146"/>
      <c r="D1500" s="147"/>
      <c r="E1500" s="148"/>
      <c r="F1500" s="146"/>
      <c r="G1500" s="147"/>
      <c r="H1500" s="148"/>
      <c r="I1500" s="146"/>
      <c r="J1500" s="147"/>
      <c r="K1500" s="148"/>
      <c r="L1500" s="146"/>
      <c r="M1500" s="147"/>
      <c r="N1500" s="148"/>
      <c r="O1500" s="169"/>
      <c r="P1500" s="169"/>
      <c r="Q1500" s="170"/>
      <c r="S1500" s="8" t="s">
        <v>6</v>
      </c>
      <c r="T1500" s="39">
        <v>0</v>
      </c>
      <c r="U1500" s="40">
        <v>0</v>
      </c>
      <c r="V1500" s="40">
        <v>0</v>
      </c>
      <c r="W1500" s="40">
        <v>0</v>
      </c>
      <c r="X1500" s="40">
        <v>0</v>
      </c>
      <c r="Y1500" s="40">
        <v>0</v>
      </c>
      <c r="Z1500" s="110">
        <v>0</v>
      </c>
      <c r="AA1500" s="110">
        <v>0</v>
      </c>
      <c r="AB1500" s="110">
        <v>0</v>
      </c>
      <c r="AC1500" s="110">
        <v>0</v>
      </c>
      <c r="AD1500" s="110">
        <v>0</v>
      </c>
      <c r="AE1500" s="110">
        <v>0</v>
      </c>
      <c r="AF1500" s="110">
        <v>0</v>
      </c>
      <c r="AG1500" s="111">
        <v>0</v>
      </c>
    </row>
    <row r="1501" spans="1:33" ht="19.5" customHeight="1" outlineLevel="1" thickBot="1" x14ac:dyDescent="0.4">
      <c r="A1501" s="207"/>
      <c r="B1501" s="192"/>
      <c r="C1501" s="146"/>
      <c r="D1501" s="147"/>
      <c r="E1501" s="148"/>
      <c r="F1501" s="146"/>
      <c r="G1501" s="147"/>
      <c r="H1501" s="148"/>
      <c r="I1501" s="146"/>
      <c r="J1501" s="147"/>
      <c r="K1501" s="148"/>
      <c r="L1501" s="146"/>
      <c r="M1501" s="147"/>
      <c r="N1501" s="148"/>
      <c r="O1501" s="169"/>
      <c r="P1501" s="169"/>
      <c r="Q1501" s="170"/>
      <c r="Z1501" s="28"/>
      <c r="AA1501" s="28"/>
      <c r="AB1501" s="28"/>
      <c r="AC1501" s="28"/>
      <c r="AD1501" s="28"/>
      <c r="AE1501" s="28"/>
      <c r="AF1501" s="28"/>
      <c r="AG1501" s="28"/>
    </row>
    <row r="1502" spans="1:33" ht="19.5" customHeight="1" outlineLevel="1" thickBot="1" x14ac:dyDescent="0.4">
      <c r="A1502" s="207"/>
      <c r="B1502" s="200"/>
      <c r="C1502" s="140"/>
      <c r="D1502" s="141"/>
      <c r="E1502" s="142"/>
      <c r="F1502" s="140"/>
      <c r="G1502" s="141"/>
      <c r="H1502" s="142"/>
      <c r="I1502" s="140"/>
      <c r="J1502" s="141"/>
      <c r="K1502" s="142"/>
      <c r="L1502" s="140"/>
      <c r="M1502" s="141"/>
      <c r="N1502" s="142"/>
      <c r="O1502" s="169"/>
      <c r="P1502" s="169"/>
      <c r="Q1502" s="170"/>
      <c r="S1502" s="8" t="s">
        <v>44</v>
      </c>
      <c r="T1502" s="42">
        <f t="shared" ref="T1502:AG1502" si="59">SUM(T1495:T1499)</f>
        <v>0</v>
      </c>
      <c r="U1502" s="43">
        <f t="shared" si="59"/>
        <v>0</v>
      </c>
      <c r="V1502" s="43">
        <f t="shared" si="59"/>
        <v>0</v>
      </c>
      <c r="W1502" s="43">
        <f t="shared" si="59"/>
        <v>0</v>
      </c>
      <c r="X1502" s="43">
        <f t="shared" si="59"/>
        <v>0</v>
      </c>
      <c r="Y1502" s="43">
        <f t="shared" si="59"/>
        <v>0</v>
      </c>
      <c r="Z1502" s="112">
        <f t="shared" si="59"/>
        <v>0</v>
      </c>
      <c r="AA1502" s="112">
        <f t="shared" si="59"/>
        <v>3</v>
      </c>
      <c r="AB1502" s="112">
        <f t="shared" si="59"/>
        <v>0</v>
      </c>
      <c r="AC1502" s="112">
        <f t="shared" si="59"/>
        <v>0</v>
      </c>
      <c r="AD1502" s="112">
        <f t="shared" si="59"/>
        <v>0</v>
      </c>
      <c r="AE1502" s="112">
        <f t="shared" si="59"/>
        <v>0</v>
      </c>
      <c r="AF1502" s="112">
        <f t="shared" si="59"/>
        <v>0</v>
      </c>
      <c r="AG1502" s="112">
        <f t="shared" si="59"/>
        <v>0</v>
      </c>
    </row>
    <row r="1503" spans="1:33" ht="19.5" customHeight="1" outlineLevel="1" thickBot="1" x14ac:dyDescent="0.4">
      <c r="A1503" s="207"/>
      <c r="B1503" s="194" t="s">
        <v>67</v>
      </c>
      <c r="C1503" s="143"/>
      <c r="D1503" s="144"/>
      <c r="E1503" s="145"/>
      <c r="F1503" s="143"/>
      <c r="G1503" s="144"/>
      <c r="H1503" s="145"/>
      <c r="I1503" s="143"/>
      <c r="J1503" s="144"/>
      <c r="K1503" s="145"/>
      <c r="L1503" s="143"/>
      <c r="M1503" s="144"/>
      <c r="N1503" s="145"/>
      <c r="O1503" s="169"/>
      <c r="P1503" s="169"/>
      <c r="Q1503" s="170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</row>
    <row r="1504" spans="1:33" ht="19.5" customHeight="1" outlineLevel="1" thickBot="1" x14ac:dyDescent="0.4">
      <c r="A1504" s="207"/>
      <c r="B1504" s="195"/>
      <c r="C1504" s="154"/>
      <c r="D1504" s="147"/>
      <c r="E1504" s="148"/>
      <c r="F1504" s="154"/>
      <c r="G1504" s="147"/>
      <c r="H1504" s="148"/>
      <c r="I1504" s="154"/>
      <c r="J1504" s="147"/>
      <c r="K1504" s="148"/>
      <c r="L1504" s="154"/>
      <c r="M1504" s="147"/>
      <c r="N1504" s="148"/>
      <c r="O1504" s="169"/>
      <c r="P1504" s="169"/>
      <c r="Q1504" s="170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</row>
    <row r="1505" spans="1:33" ht="19.5" customHeight="1" outlineLevel="1" thickBot="1" x14ac:dyDescent="0.4">
      <c r="A1505" s="207"/>
      <c r="B1505" s="195"/>
      <c r="C1505" s="155"/>
      <c r="D1505" s="147"/>
      <c r="E1505" s="148"/>
      <c r="F1505" s="155"/>
      <c r="G1505" s="147"/>
      <c r="H1505" s="148"/>
      <c r="I1505" s="155"/>
      <c r="J1505" s="147"/>
      <c r="K1505" s="148"/>
      <c r="L1505" s="155"/>
      <c r="M1505" s="147"/>
      <c r="N1505" s="148"/>
      <c r="O1505" s="169"/>
      <c r="P1505" s="169"/>
      <c r="Q1505" s="170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</row>
    <row r="1506" spans="1:33" ht="19.5" customHeight="1" outlineLevel="1" thickBot="1" x14ac:dyDescent="0.4">
      <c r="A1506" s="207"/>
      <c r="B1506" s="196"/>
      <c r="C1506" s="140"/>
      <c r="D1506" s="141"/>
      <c r="E1506" s="142"/>
      <c r="F1506" s="140"/>
      <c r="G1506" s="141"/>
      <c r="H1506" s="142"/>
      <c r="I1506" s="140"/>
      <c r="J1506" s="141"/>
      <c r="K1506" s="142"/>
      <c r="L1506" s="140"/>
      <c r="M1506" s="141"/>
      <c r="N1506" s="142"/>
      <c r="O1506" s="174"/>
      <c r="P1506" s="174"/>
      <c r="Q1506" s="175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</row>
    <row r="1507" spans="1:33" ht="19.5" customHeight="1" outlineLevel="1" thickBot="1" x14ac:dyDescent="0.4">
      <c r="A1507" s="207"/>
      <c r="B1507" s="73"/>
      <c r="C1507" s="86"/>
      <c r="D1507" s="74"/>
      <c r="E1507" s="74"/>
      <c r="F1507" s="86"/>
      <c r="G1507" s="86"/>
      <c r="H1507" s="86"/>
      <c r="I1507" s="86"/>
      <c r="J1507" s="86"/>
      <c r="K1507" s="86"/>
      <c r="L1507" s="86"/>
      <c r="M1507" s="86"/>
      <c r="N1507" s="86"/>
      <c r="O1507" s="83"/>
      <c r="P1507" s="83"/>
      <c r="Q1507" s="84"/>
    </row>
    <row r="1508" spans="1:33" ht="19.5" customHeight="1" outlineLevel="1" thickBot="1" x14ac:dyDescent="0.4">
      <c r="A1508" s="207"/>
      <c r="B1508" s="194" t="s">
        <v>68</v>
      </c>
      <c r="C1508" s="77"/>
      <c r="D1508" s="78"/>
      <c r="E1508" s="89"/>
      <c r="F1508" s="77"/>
      <c r="G1508" s="78"/>
      <c r="H1508" s="89"/>
      <c r="I1508" s="96"/>
      <c r="J1508" s="93"/>
      <c r="K1508" s="89"/>
      <c r="L1508" s="77"/>
      <c r="M1508" s="78"/>
      <c r="N1508" s="89"/>
      <c r="O1508" s="166"/>
      <c r="P1508" s="166"/>
      <c r="Q1508" s="167"/>
    </row>
    <row r="1509" spans="1:33" ht="19.5" customHeight="1" outlineLevel="1" thickBot="1" x14ac:dyDescent="0.4">
      <c r="A1509" s="207"/>
      <c r="B1509" s="195"/>
      <c r="C1509" s="79"/>
      <c r="D1509" s="80"/>
      <c r="E1509" s="90"/>
      <c r="F1509" s="79"/>
      <c r="G1509" s="80"/>
      <c r="H1509" s="90"/>
      <c r="I1509" s="97"/>
      <c r="J1509" s="94"/>
      <c r="K1509" s="90"/>
      <c r="L1509" s="79"/>
      <c r="M1509" s="80"/>
      <c r="N1509" s="90"/>
      <c r="O1509" s="169"/>
      <c r="P1509" s="169"/>
      <c r="Q1509" s="170"/>
    </row>
    <row r="1510" spans="1:33" ht="19.5" customHeight="1" outlineLevel="1" thickBot="1" x14ac:dyDescent="0.4">
      <c r="A1510" s="207"/>
      <c r="B1510" s="195"/>
      <c r="C1510" s="79"/>
      <c r="D1510" s="80"/>
      <c r="E1510" s="91"/>
      <c r="F1510" s="79"/>
      <c r="G1510" s="80"/>
      <c r="H1510" s="91"/>
      <c r="I1510" s="98"/>
      <c r="J1510" s="95"/>
      <c r="K1510" s="91"/>
      <c r="L1510" s="79"/>
      <c r="M1510" s="80"/>
      <c r="N1510" s="91"/>
      <c r="O1510" s="169"/>
      <c r="P1510" s="169"/>
      <c r="Q1510" s="170"/>
    </row>
    <row r="1511" spans="1:33" ht="19.5" customHeight="1" outlineLevel="1" thickBot="1" x14ac:dyDescent="0.4">
      <c r="A1511" s="207"/>
      <c r="B1511" s="196"/>
      <c r="C1511" s="87"/>
      <c r="D1511" s="88"/>
      <c r="E1511" s="99"/>
      <c r="F1511" s="81"/>
      <c r="G1511" s="82"/>
      <c r="H1511" s="92"/>
      <c r="I1511" s="100"/>
      <c r="J1511" s="101"/>
      <c r="K1511" s="99"/>
      <c r="L1511" s="81"/>
      <c r="M1511" s="82"/>
      <c r="N1511" s="92"/>
      <c r="O1511" s="169"/>
      <c r="P1511" s="169"/>
      <c r="Q1511" s="170"/>
    </row>
    <row r="1512" spans="1:33" ht="19.5" customHeight="1" outlineLevel="1" thickBot="1" x14ac:dyDescent="0.4">
      <c r="A1512" s="207"/>
      <c r="B1512" s="193" t="s">
        <v>12</v>
      </c>
      <c r="C1512" s="143"/>
      <c r="D1512" s="144"/>
      <c r="E1512" s="145"/>
      <c r="F1512" s="158" t="s">
        <v>172</v>
      </c>
      <c r="G1512" s="144"/>
      <c r="H1512" s="145"/>
      <c r="I1512" s="158" t="s">
        <v>172</v>
      </c>
      <c r="J1512" s="144"/>
      <c r="K1512" s="145"/>
      <c r="L1512" s="158" t="s">
        <v>172</v>
      </c>
      <c r="M1512" s="144"/>
      <c r="N1512" s="145"/>
      <c r="O1512" s="169"/>
      <c r="P1512" s="169"/>
      <c r="Q1512" s="170"/>
    </row>
    <row r="1513" spans="1:33" ht="19.5" customHeight="1" outlineLevel="1" thickBot="1" x14ac:dyDescent="0.4">
      <c r="A1513" s="207"/>
      <c r="B1513" s="192"/>
      <c r="C1513" s="146"/>
      <c r="D1513" s="147"/>
      <c r="E1513" s="148"/>
      <c r="F1513" s="159"/>
      <c r="G1513" s="147"/>
      <c r="H1513" s="148"/>
      <c r="I1513" s="159"/>
      <c r="J1513" s="147"/>
      <c r="K1513" s="148"/>
      <c r="L1513" s="159"/>
      <c r="M1513" s="147"/>
      <c r="N1513" s="148"/>
      <c r="O1513" s="169"/>
      <c r="P1513" s="169"/>
      <c r="Q1513" s="170"/>
    </row>
    <row r="1514" spans="1:33" ht="19.5" customHeight="1" outlineLevel="1" thickBot="1" x14ac:dyDescent="0.4">
      <c r="A1514" s="207"/>
      <c r="B1514" s="192"/>
      <c r="C1514" s="146"/>
      <c r="D1514" s="147"/>
      <c r="E1514" s="148"/>
      <c r="F1514" s="160"/>
      <c r="G1514" s="147"/>
      <c r="H1514" s="148"/>
      <c r="I1514" s="160"/>
      <c r="J1514" s="147"/>
      <c r="K1514" s="148"/>
      <c r="L1514" s="160"/>
      <c r="M1514" s="147"/>
      <c r="N1514" s="148"/>
      <c r="O1514" s="169"/>
      <c r="P1514" s="169"/>
      <c r="Q1514" s="170"/>
    </row>
    <row r="1515" spans="1:33" ht="19.5" customHeight="1" outlineLevel="1" thickBot="1" x14ac:dyDescent="0.4">
      <c r="A1515" s="207"/>
      <c r="B1515" s="192"/>
      <c r="C1515" s="140"/>
      <c r="D1515" s="141"/>
      <c r="E1515" s="142"/>
      <c r="F1515" s="164"/>
      <c r="G1515" s="141"/>
      <c r="H1515" s="142"/>
      <c r="I1515" s="164"/>
      <c r="J1515" s="141"/>
      <c r="K1515" s="142"/>
      <c r="L1515" s="164"/>
      <c r="M1515" s="141"/>
      <c r="N1515" s="142"/>
      <c r="O1515" s="169"/>
      <c r="P1515" s="169"/>
      <c r="Q1515" s="170"/>
    </row>
    <row r="1516" spans="1:33" ht="19.5" customHeight="1" outlineLevel="1" thickBot="1" x14ac:dyDescent="0.4">
      <c r="A1516" s="207"/>
      <c r="B1516" s="192" t="s">
        <v>13</v>
      </c>
      <c r="C1516" s="143"/>
      <c r="D1516" s="144"/>
      <c r="E1516" s="145"/>
      <c r="F1516" s="151"/>
      <c r="G1516" s="152"/>
      <c r="H1516" s="153"/>
      <c r="I1516" s="151"/>
      <c r="J1516" s="152"/>
      <c r="K1516" s="153"/>
      <c r="L1516" s="151"/>
      <c r="M1516" s="152"/>
      <c r="N1516" s="153"/>
      <c r="O1516" s="169"/>
      <c r="P1516" s="169"/>
      <c r="Q1516" s="170"/>
    </row>
    <row r="1517" spans="1:33" ht="19.5" customHeight="1" outlineLevel="1" thickBot="1" x14ac:dyDescent="0.4">
      <c r="A1517" s="207"/>
      <c r="B1517" s="192"/>
      <c r="C1517" s="146"/>
      <c r="D1517" s="147"/>
      <c r="E1517" s="148"/>
      <c r="F1517" s="146"/>
      <c r="G1517" s="147"/>
      <c r="H1517" s="148"/>
      <c r="I1517" s="146"/>
      <c r="J1517" s="147"/>
      <c r="K1517" s="148"/>
      <c r="L1517" s="146"/>
      <c r="M1517" s="147"/>
      <c r="N1517" s="148"/>
      <c r="O1517" s="169"/>
      <c r="P1517" s="169"/>
      <c r="Q1517" s="170"/>
    </row>
    <row r="1518" spans="1:33" ht="19.5" customHeight="1" outlineLevel="1" thickBot="1" x14ac:dyDescent="0.4">
      <c r="A1518" s="207"/>
      <c r="B1518" s="192"/>
      <c r="C1518" s="146"/>
      <c r="D1518" s="147"/>
      <c r="E1518" s="148"/>
      <c r="F1518" s="146"/>
      <c r="G1518" s="147"/>
      <c r="H1518" s="148"/>
      <c r="I1518" s="146"/>
      <c r="J1518" s="147"/>
      <c r="K1518" s="148"/>
      <c r="L1518" s="146"/>
      <c r="M1518" s="147"/>
      <c r="N1518" s="148"/>
      <c r="O1518" s="169"/>
      <c r="P1518" s="169"/>
      <c r="Q1518" s="170"/>
    </row>
    <row r="1519" spans="1:33" ht="19.5" customHeight="1" outlineLevel="1" thickBot="1" x14ac:dyDescent="0.4">
      <c r="A1519" s="207"/>
      <c r="B1519" s="192"/>
      <c r="C1519" s="140"/>
      <c r="D1519" s="141"/>
      <c r="E1519" s="142"/>
      <c r="F1519" s="140"/>
      <c r="G1519" s="141"/>
      <c r="H1519" s="142"/>
      <c r="I1519" s="140"/>
      <c r="J1519" s="141"/>
      <c r="K1519" s="142"/>
      <c r="L1519" s="140"/>
      <c r="M1519" s="141"/>
      <c r="N1519" s="142"/>
      <c r="O1519" s="169"/>
      <c r="P1519" s="169"/>
      <c r="Q1519" s="170"/>
    </row>
    <row r="1520" spans="1:33" ht="19.5" customHeight="1" outlineLevel="1" thickBot="1" x14ac:dyDescent="0.4">
      <c r="A1520" s="207"/>
      <c r="B1520" s="192" t="s">
        <v>18</v>
      </c>
      <c r="C1520" s="143"/>
      <c r="D1520" s="144"/>
      <c r="E1520" s="145"/>
      <c r="F1520" s="157"/>
      <c r="G1520" s="144"/>
      <c r="H1520" s="145"/>
      <c r="I1520" s="157"/>
      <c r="J1520" s="144"/>
      <c r="K1520" s="145"/>
      <c r="L1520" s="157"/>
      <c r="M1520" s="144"/>
      <c r="N1520" s="145"/>
      <c r="O1520" s="169"/>
      <c r="P1520" s="169"/>
      <c r="Q1520" s="170"/>
    </row>
    <row r="1521" spans="1:33" ht="19.5" customHeight="1" outlineLevel="1" thickBot="1" x14ac:dyDescent="0.4">
      <c r="A1521" s="207"/>
      <c r="B1521" s="192"/>
      <c r="C1521" s="146"/>
      <c r="D1521" s="147"/>
      <c r="E1521" s="148"/>
      <c r="F1521" s="149"/>
      <c r="G1521" s="147"/>
      <c r="H1521" s="148"/>
      <c r="I1521" s="149"/>
      <c r="J1521" s="147"/>
      <c r="K1521" s="148"/>
      <c r="L1521" s="149"/>
      <c r="M1521" s="147"/>
      <c r="N1521" s="148"/>
      <c r="O1521" s="169"/>
      <c r="P1521" s="169"/>
      <c r="Q1521" s="170"/>
    </row>
    <row r="1522" spans="1:33" ht="19.5" customHeight="1" outlineLevel="1" thickBot="1" x14ac:dyDescent="0.4">
      <c r="A1522" s="207"/>
      <c r="B1522" s="192"/>
      <c r="C1522" s="146"/>
      <c r="D1522" s="147"/>
      <c r="E1522" s="148"/>
      <c r="F1522" s="150"/>
      <c r="G1522" s="147"/>
      <c r="H1522" s="148"/>
      <c r="I1522" s="150"/>
      <c r="J1522" s="147"/>
      <c r="K1522" s="148"/>
      <c r="L1522" s="150"/>
      <c r="M1522" s="147"/>
      <c r="N1522" s="148"/>
      <c r="O1522" s="169"/>
      <c r="P1522" s="169"/>
      <c r="Q1522" s="170"/>
    </row>
    <row r="1523" spans="1:33" ht="19.5" customHeight="1" outlineLevel="1" thickBot="1" x14ac:dyDescent="0.4">
      <c r="A1523" s="207"/>
      <c r="B1523" s="192"/>
      <c r="C1523" s="140"/>
      <c r="D1523" s="141"/>
      <c r="E1523" s="142"/>
      <c r="F1523" s="156"/>
      <c r="G1523" s="141"/>
      <c r="H1523" s="142"/>
      <c r="I1523" s="156"/>
      <c r="J1523" s="141"/>
      <c r="K1523" s="142"/>
      <c r="L1523" s="156"/>
      <c r="M1523" s="141"/>
      <c r="N1523" s="142"/>
      <c r="O1523" s="169"/>
      <c r="P1523" s="169"/>
      <c r="Q1523" s="170"/>
    </row>
    <row r="1524" spans="1:33" ht="19.5" customHeight="1" outlineLevel="1" thickBot="1" x14ac:dyDescent="0.4">
      <c r="A1524" s="207"/>
      <c r="B1524" s="192" t="s">
        <v>19</v>
      </c>
      <c r="C1524" s="143"/>
      <c r="D1524" s="144"/>
      <c r="E1524" s="145"/>
      <c r="F1524" s="143"/>
      <c r="G1524" s="144"/>
      <c r="H1524" s="145"/>
      <c r="I1524" s="151"/>
      <c r="J1524" s="152"/>
      <c r="K1524" s="153"/>
      <c r="L1524" s="143"/>
      <c r="M1524" s="144"/>
      <c r="N1524" s="145"/>
      <c r="O1524" s="169"/>
      <c r="P1524" s="169"/>
      <c r="Q1524" s="170"/>
    </row>
    <row r="1525" spans="1:33" ht="19.5" customHeight="1" outlineLevel="1" thickBot="1" x14ac:dyDescent="0.4">
      <c r="A1525" s="207"/>
      <c r="B1525" s="192"/>
      <c r="C1525" s="146"/>
      <c r="D1525" s="147"/>
      <c r="E1525" s="148"/>
      <c r="F1525" s="146"/>
      <c r="G1525" s="147"/>
      <c r="H1525" s="148"/>
      <c r="I1525" s="146"/>
      <c r="J1525" s="147"/>
      <c r="K1525" s="148"/>
      <c r="L1525" s="146"/>
      <c r="M1525" s="147"/>
      <c r="N1525" s="148"/>
      <c r="O1525" s="169"/>
      <c r="P1525" s="169"/>
      <c r="Q1525" s="170"/>
    </row>
    <row r="1526" spans="1:33" ht="19.5" customHeight="1" outlineLevel="1" thickBot="1" x14ac:dyDescent="0.4">
      <c r="A1526" s="207"/>
      <c r="B1526" s="192"/>
      <c r="C1526" s="146"/>
      <c r="D1526" s="147"/>
      <c r="E1526" s="148"/>
      <c r="F1526" s="146"/>
      <c r="G1526" s="147"/>
      <c r="H1526" s="148"/>
      <c r="I1526" s="146"/>
      <c r="J1526" s="147"/>
      <c r="K1526" s="148"/>
      <c r="L1526" s="146"/>
      <c r="M1526" s="147"/>
      <c r="N1526" s="148"/>
      <c r="O1526" s="169"/>
      <c r="P1526" s="169"/>
      <c r="Q1526" s="170"/>
    </row>
    <row r="1527" spans="1:33" ht="19.5" customHeight="1" outlineLevel="1" thickBot="1" x14ac:dyDescent="0.4">
      <c r="A1527" s="207"/>
      <c r="B1527" s="192"/>
      <c r="C1527" s="140"/>
      <c r="D1527" s="141"/>
      <c r="E1527" s="142"/>
      <c r="F1527" s="140"/>
      <c r="G1527" s="141"/>
      <c r="H1527" s="142"/>
      <c r="I1527" s="140"/>
      <c r="J1527" s="141"/>
      <c r="K1527" s="142"/>
      <c r="L1527" s="140"/>
      <c r="M1527" s="141"/>
      <c r="N1527" s="142"/>
      <c r="O1527" s="169"/>
      <c r="P1527" s="169"/>
      <c r="Q1527" s="170"/>
    </row>
    <row r="1528" spans="1:33" ht="19.5" customHeight="1" outlineLevel="1" thickBot="1" x14ac:dyDescent="0.4">
      <c r="A1528" s="207"/>
      <c r="B1528" s="192" t="s">
        <v>20</v>
      </c>
      <c r="C1528" s="143"/>
      <c r="D1528" s="144"/>
      <c r="E1528" s="145"/>
      <c r="F1528" s="143"/>
      <c r="G1528" s="144"/>
      <c r="H1528" s="145"/>
      <c r="I1528" s="143"/>
      <c r="J1528" s="144"/>
      <c r="K1528" s="145"/>
      <c r="L1528" s="143"/>
      <c r="M1528" s="144"/>
      <c r="N1528" s="145"/>
      <c r="O1528" s="169"/>
      <c r="P1528" s="169"/>
      <c r="Q1528" s="170"/>
    </row>
    <row r="1529" spans="1:33" ht="19.5" customHeight="1" outlineLevel="1" thickBot="1" x14ac:dyDescent="0.4">
      <c r="A1529" s="207"/>
      <c r="B1529" s="192"/>
      <c r="C1529" s="146"/>
      <c r="D1529" s="147"/>
      <c r="E1529" s="148"/>
      <c r="F1529" s="146"/>
      <c r="G1529" s="147"/>
      <c r="H1529" s="148"/>
      <c r="I1529" s="154"/>
      <c r="J1529" s="147"/>
      <c r="K1529" s="148"/>
      <c r="L1529" s="146"/>
      <c r="M1529" s="147"/>
      <c r="N1529" s="148"/>
      <c r="O1529" s="169"/>
      <c r="P1529" s="169"/>
      <c r="Q1529" s="170"/>
    </row>
    <row r="1530" spans="1:33" ht="19.5" customHeight="1" outlineLevel="1" thickBot="1" x14ac:dyDescent="0.4">
      <c r="A1530" s="207"/>
      <c r="B1530" s="192"/>
      <c r="C1530" s="146"/>
      <c r="D1530" s="147"/>
      <c r="E1530" s="148"/>
      <c r="F1530" s="146"/>
      <c r="G1530" s="147"/>
      <c r="H1530" s="148"/>
      <c r="I1530" s="155"/>
      <c r="J1530" s="147"/>
      <c r="K1530" s="148"/>
      <c r="L1530" s="146"/>
      <c r="M1530" s="147"/>
      <c r="N1530" s="148"/>
      <c r="O1530" s="169"/>
      <c r="P1530" s="169"/>
      <c r="Q1530" s="170"/>
    </row>
    <row r="1531" spans="1:33" ht="19.5" customHeight="1" outlineLevel="1" thickBot="1" x14ac:dyDescent="0.4">
      <c r="A1531" s="208"/>
      <c r="B1531" s="192"/>
      <c r="C1531" s="140"/>
      <c r="D1531" s="141"/>
      <c r="E1531" s="142"/>
      <c r="F1531" s="140"/>
      <c r="G1531" s="141"/>
      <c r="H1531" s="142"/>
      <c r="I1531" s="140"/>
      <c r="J1531" s="141"/>
      <c r="K1531" s="142"/>
      <c r="L1531" s="140"/>
      <c r="M1531" s="141"/>
      <c r="N1531" s="142"/>
      <c r="O1531" s="174"/>
      <c r="P1531" s="174"/>
      <c r="Q1531" s="175"/>
    </row>
    <row r="1532" spans="1:33" ht="19.5" customHeight="1" outlineLevel="1" x14ac:dyDescent="0.7"/>
    <row r="1533" spans="1:33" ht="19.5" customHeight="1" outlineLevel="1" thickBot="1" x14ac:dyDescent="0.75">
      <c r="L1533" s="70"/>
    </row>
    <row r="1534" spans="1:33" ht="19.5" customHeight="1" outlineLevel="1" x14ac:dyDescent="0.35">
      <c r="A1534" s="206">
        <f>A1481+1</f>
        <v>13</v>
      </c>
      <c r="B1534" s="204" t="s">
        <v>0</v>
      </c>
      <c r="C1534" s="177" t="s">
        <v>1</v>
      </c>
      <c r="D1534" s="178"/>
      <c r="E1534" s="179"/>
      <c r="F1534" s="177" t="s">
        <v>2</v>
      </c>
      <c r="G1534" s="178"/>
      <c r="H1534" s="179"/>
      <c r="I1534" s="177" t="s">
        <v>3</v>
      </c>
      <c r="J1534" s="178"/>
      <c r="K1534" s="179"/>
      <c r="L1534" s="177" t="s">
        <v>4</v>
      </c>
      <c r="M1534" s="178"/>
      <c r="N1534" s="179"/>
      <c r="O1534" s="177" t="s">
        <v>5</v>
      </c>
      <c r="P1534" s="178"/>
      <c r="Q1534" s="179"/>
      <c r="T1534" s="189" t="str">
        <f>T1481</f>
        <v>Métodos de análise de datos</v>
      </c>
      <c r="U1534" s="186" t="str">
        <f t="shared" ref="U1534:Y1534" si="60">U1481</f>
        <v>Aplicacións no ámbito agroforestal e ambiental</v>
      </c>
      <c r="V1534" s="186" t="str">
        <f t="shared" si="60"/>
        <v>Aplicacións en enxeñaría e arquitectura</v>
      </c>
      <c r="W1534" s="186" t="str">
        <f t="shared" si="60"/>
        <v>Sistemas de control</v>
      </c>
      <c r="X1534" s="186" t="str">
        <f t="shared" si="60"/>
        <v>Sistemas de navegación e comunicación</v>
      </c>
      <c r="Y1534" s="186" t="str">
        <f t="shared" si="60"/>
        <v>Desenvolvemento de software crítico</v>
      </c>
      <c r="Z1534" s="186"/>
      <c r="AA1534" s="186"/>
      <c r="AB1534" s="186"/>
      <c r="AC1534" s="186"/>
      <c r="AD1534" s="186"/>
      <c r="AE1534" s="186"/>
      <c r="AF1534" s="186"/>
      <c r="AG1534" s="180"/>
    </row>
    <row r="1535" spans="1:33" ht="19.5" customHeight="1" outlineLevel="1" thickBot="1" x14ac:dyDescent="0.45">
      <c r="A1535" s="207"/>
      <c r="B1535" s="205"/>
      <c r="C1535" s="183">
        <f>SUM(C1482,7)</f>
        <v>44676</v>
      </c>
      <c r="D1535" s="184"/>
      <c r="E1535" s="185"/>
      <c r="F1535" s="183">
        <f>SUM(C1535+1)</f>
        <v>44677</v>
      </c>
      <c r="G1535" s="184"/>
      <c r="H1535" s="185"/>
      <c r="I1535" s="183">
        <f>SUM(F1535+1)</f>
        <v>44678</v>
      </c>
      <c r="J1535" s="184"/>
      <c r="K1535" s="185"/>
      <c r="L1535" s="183">
        <f>SUM(I1535+1)</f>
        <v>44679</v>
      </c>
      <c r="M1535" s="184"/>
      <c r="N1535" s="185"/>
      <c r="O1535" s="183">
        <f>SUM(L1535+1)</f>
        <v>44680</v>
      </c>
      <c r="P1535" s="184"/>
      <c r="Q1535" s="185"/>
      <c r="S1535" s="11"/>
      <c r="T1535" s="190"/>
      <c r="U1535" s="187"/>
      <c r="V1535" s="187"/>
      <c r="W1535" s="187"/>
      <c r="X1535" s="187"/>
      <c r="Y1535" s="187"/>
      <c r="Z1535" s="187"/>
      <c r="AA1535" s="187"/>
      <c r="AB1535" s="187"/>
      <c r="AC1535" s="187"/>
      <c r="AD1535" s="187"/>
      <c r="AE1535" s="187"/>
      <c r="AF1535" s="187"/>
      <c r="AG1535" s="181"/>
    </row>
    <row r="1536" spans="1:33" ht="19.5" customHeight="1" outlineLevel="1" thickBot="1" x14ac:dyDescent="0.45">
      <c r="A1536" s="207"/>
      <c r="B1536" s="192" t="s">
        <v>7</v>
      </c>
      <c r="C1536" s="96"/>
      <c r="D1536" s="93"/>
      <c r="E1536" s="89"/>
      <c r="F1536" s="96"/>
      <c r="G1536" s="93"/>
      <c r="H1536" s="89"/>
      <c r="I1536" s="96"/>
      <c r="J1536" s="93"/>
      <c r="K1536" s="89"/>
      <c r="L1536" s="96"/>
      <c r="M1536" s="93"/>
      <c r="N1536" s="89"/>
      <c r="O1536" s="96"/>
      <c r="P1536" s="93"/>
      <c r="Q1536" s="89"/>
      <c r="S1536" s="11"/>
      <c r="T1536" s="190"/>
      <c r="U1536" s="187"/>
      <c r="V1536" s="187"/>
      <c r="W1536" s="187"/>
      <c r="X1536" s="187"/>
      <c r="Y1536" s="187"/>
      <c r="Z1536" s="187"/>
      <c r="AA1536" s="187"/>
      <c r="AB1536" s="187"/>
      <c r="AC1536" s="187"/>
      <c r="AD1536" s="187"/>
      <c r="AE1536" s="187"/>
      <c r="AF1536" s="187"/>
      <c r="AG1536" s="181"/>
    </row>
    <row r="1537" spans="1:33" ht="19.5" customHeight="1" outlineLevel="1" thickBot="1" x14ac:dyDescent="0.45">
      <c r="A1537" s="207"/>
      <c r="B1537" s="192"/>
      <c r="C1537" s="97"/>
      <c r="D1537" s="94"/>
      <c r="E1537" s="90"/>
      <c r="F1537" s="97"/>
      <c r="G1537" s="94"/>
      <c r="H1537" s="90"/>
      <c r="I1537" s="97"/>
      <c r="J1537" s="94"/>
      <c r="K1537" s="90"/>
      <c r="L1537" s="97"/>
      <c r="M1537" s="94"/>
      <c r="N1537" s="90"/>
      <c r="O1537" s="97"/>
      <c r="P1537" s="94"/>
      <c r="Q1537" s="90"/>
      <c r="S1537" s="11"/>
      <c r="T1537" s="190"/>
      <c r="U1537" s="187"/>
      <c r="V1537" s="187"/>
      <c r="W1537" s="187"/>
      <c r="X1537" s="187"/>
      <c r="Y1537" s="187"/>
      <c r="Z1537" s="187"/>
      <c r="AA1537" s="187"/>
      <c r="AB1537" s="187"/>
      <c r="AC1537" s="187"/>
      <c r="AD1537" s="187"/>
      <c r="AE1537" s="187"/>
      <c r="AF1537" s="187"/>
      <c r="AG1537" s="181"/>
    </row>
    <row r="1538" spans="1:33" ht="19.5" customHeight="1" outlineLevel="1" thickBot="1" x14ac:dyDescent="0.45">
      <c r="A1538" s="207"/>
      <c r="B1538" s="192"/>
      <c r="C1538" s="98"/>
      <c r="D1538" s="95"/>
      <c r="E1538" s="91"/>
      <c r="F1538" s="98"/>
      <c r="G1538" s="95"/>
      <c r="H1538" s="91"/>
      <c r="I1538" s="98"/>
      <c r="J1538" s="95"/>
      <c r="K1538" s="91"/>
      <c r="L1538" s="98"/>
      <c r="M1538" s="95"/>
      <c r="N1538" s="91"/>
      <c r="O1538" s="98"/>
      <c r="P1538" s="95"/>
      <c r="Q1538" s="91"/>
      <c r="S1538" s="11"/>
      <c r="T1538" s="190"/>
      <c r="U1538" s="187"/>
      <c r="V1538" s="187"/>
      <c r="W1538" s="187"/>
      <c r="X1538" s="187"/>
      <c r="Y1538" s="187"/>
      <c r="Z1538" s="187"/>
      <c r="AA1538" s="187"/>
      <c r="AB1538" s="187"/>
      <c r="AC1538" s="187"/>
      <c r="AD1538" s="187"/>
      <c r="AE1538" s="187"/>
      <c r="AF1538" s="187"/>
      <c r="AG1538" s="181"/>
    </row>
    <row r="1539" spans="1:33" ht="19.5" customHeight="1" outlineLevel="1" thickBot="1" x14ac:dyDescent="0.45">
      <c r="A1539" s="207"/>
      <c r="B1539" s="192"/>
      <c r="C1539" s="100"/>
      <c r="D1539" s="101"/>
      <c r="E1539" s="99"/>
      <c r="F1539" s="100"/>
      <c r="G1539" s="101"/>
      <c r="H1539" s="99"/>
      <c r="I1539" s="100"/>
      <c r="J1539" s="101"/>
      <c r="K1539" s="99"/>
      <c r="L1539" s="100"/>
      <c r="M1539" s="101"/>
      <c r="N1539" s="99"/>
      <c r="O1539" s="100"/>
      <c r="P1539" s="101"/>
      <c r="Q1539" s="99"/>
      <c r="S1539" s="11"/>
      <c r="T1539" s="190"/>
      <c r="U1539" s="187"/>
      <c r="V1539" s="187"/>
      <c r="W1539" s="187"/>
      <c r="X1539" s="187"/>
      <c r="Y1539" s="187"/>
      <c r="Z1539" s="187"/>
      <c r="AA1539" s="187"/>
      <c r="AB1539" s="187"/>
      <c r="AC1539" s="187"/>
      <c r="AD1539" s="187"/>
      <c r="AE1539" s="187"/>
      <c r="AF1539" s="187"/>
      <c r="AG1539" s="181"/>
    </row>
    <row r="1540" spans="1:33" ht="19.5" customHeight="1" outlineLevel="1" thickBot="1" x14ac:dyDescent="0.45">
      <c r="A1540" s="207"/>
      <c r="B1540" s="192" t="s">
        <v>8</v>
      </c>
      <c r="C1540" s="143"/>
      <c r="D1540" s="144"/>
      <c r="E1540" s="145"/>
      <c r="F1540" s="143"/>
      <c r="G1540" s="144"/>
      <c r="H1540" s="145"/>
      <c r="I1540" s="143"/>
      <c r="J1540" s="144"/>
      <c r="K1540" s="145"/>
      <c r="L1540" s="143"/>
      <c r="M1540" s="144"/>
      <c r="N1540" s="145"/>
      <c r="O1540" s="143"/>
      <c r="P1540" s="144"/>
      <c r="Q1540" s="145"/>
      <c r="S1540" s="11"/>
      <c r="T1540" s="190"/>
      <c r="U1540" s="187"/>
      <c r="V1540" s="187"/>
      <c r="W1540" s="187"/>
      <c r="X1540" s="187"/>
      <c r="Y1540" s="187"/>
      <c r="Z1540" s="187"/>
      <c r="AA1540" s="187"/>
      <c r="AB1540" s="187"/>
      <c r="AC1540" s="187"/>
      <c r="AD1540" s="187"/>
      <c r="AE1540" s="187"/>
      <c r="AF1540" s="187"/>
      <c r="AG1540" s="181"/>
    </row>
    <row r="1541" spans="1:33" ht="19.5" customHeight="1" outlineLevel="1" thickBot="1" x14ac:dyDescent="0.45">
      <c r="A1541" s="207"/>
      <c r="B1541" s="192"/>
      <c r="C1541" s="146"/>
      <c r="D1541" s="147"/>
      <c r="E1541" s="148"/>
      <c r="F1541" s="146"/>
      <c r="G1541" s="147"/>
      <c r="H1541" s="148"/>
      <c r="I1541" s="146"/>
      <c r="J1541" s="147"/>
      <c r="K1541" s="148"/>
      <c r="L1541" s="146"/>
      <c r="M1541" s="147"/>
      <c r="N1541" s="148"/>
      <c r="O1541" s="146"/>
      <c r="P1541" s="147"/>
      <c r="Q1541" s="148"/>
      <c r="S1541" s="11"/>
      <c r="T1541" s="190"/>
      <c r="U1541" s="187"/>
      <c r="V1541" s="187"/>
      <c r="W1541" s="187"/>
      <c r="X1541" s="187"/>
      <c r="Y1541" s="187"/>
      <c r="Z1541" s="187"/>
      <c r="AA1541" s="187"/>
      <c r="AB1541" s="187"/>
      <c r="AC1541" s="187"/>
      <c r="AD1541" s="187"/>
      <c r="AE1541" s="187"/>
      <c r="AF1541" s="187"/>
      <c r="AG1541" s="181"/>
    </row>
    <row r="1542" spans="1:33" ht="19.5" customHeight="1" outlineLevel="1" thickBot="1" x14ac:dyDescent="0.4">
      <c r="A1542" s="207"/>
      <c r="B1542" s="192"/>
      <c r="C1542" s="146"/>
      <c r="D1542" s="147"/>
      <c r="E1542" s="148"/>
      <c r="F1542" s="146"/>
      <c r="G1542" s="147"/>
      <c r="H1542" s="148"/>
      <c r="I1542" s="146"/>
      <c r="J1542" s="147"/>
      <c r="K1542" s="148"/>
      <c r="L1542" s="146"/>
      <c r="M1542" s="147"/>
      <c r="N1542" s="148"/>
      <c r="O1542" s="146"/>
      <c r="P1542" s="147"/>
      <c r="Q1542" s="148"/>
      <c r="T1542" s="190"/>
      <c r="U1542" s="187"/>
      <c r="V1542" s="187"/>
      <c r="W1542" s="187"/>
      <c r="X1542" s="187"/>
      <c r="Y1542" s="187"/>
      <c r="Z1542" s="187"/>
      <c r="AA1542" s="187"/>
      <c r="AB1542" s="187"/>
      <c r="AC1542" s="187"/>
      <c r="AD1542" s="187"/>
      <c r="AE1542" s="187"/>
      <c r="AF1542" s="187"/>
      <c r="AG1542" s="181"/>
    </row>
    <row r="1543" spans="1:33" ht="19.5" customHeight="1" outlineLevel="1" thickBot="1" x14ac:dyDescent="0.45">
      <c r="A1543" s="207"/>
      <c r="B1543" s="192"/>
      <c r="C1543" s="140"/>
      <c r="D1543" s="141"/>
      <c r="E1543" s="142"/>
      <c r="F1543" s="140"/>
      <c r="G1543" s="141"/>
      <c r="H1543" s="142"/>
      <c r="I1543" s="140"/>
      <c r="J1543" s="141"/>
      <c r="K1543" s="142"/>
      <c r="L1543" s="140"/>
      <c r="M1543" s="141"/>
      <c r="N1543" s="142"/>
      <c r="O1543" s="140"/>
      <c r="P1543" s="141"/>
      <c r="Q1543" s="142"/>
      <c r="S1543" s="11"/>
      <c r="T1543" s="190"/>
      <c r="U1543" s="187"/>
      <c r="V1543" s="187"/>
      <c r="W1543" s="187"/>
      <c r="X1543" s="187"/>
      <c r="Y1543" s="187"/>
      <c r="Z1543" s="187"/>
      <c r="AA1543" s="187"/>
      <c r="AB1543" s="187"/>
      <c r="AC1543" s="187"/>
      <c r="AD1543" s="187"/>
      <c r="AE1543" s="187"/>
      <c r="AF1543" s="187"/>
      <c r="AG1543" s="181"/>
    </row>
    <row r="1544" spans="1:33" ht="19.5" customHeight="1" outlineLevel="1" thickBot="1" x14ac:dyDescent="0.45">
      <c r="A1544" s="207"/>
      <c r="B1544" s="192" t="s">
        <v>9</v>
      </c>
      <c r="C1544" s="151"/>
      <c r="D1544" s="152"/>
      <c r="E1544" s="153"/>
      <c r="F1544" s="151"/>
      <c r="G1544" s="152"/>
      <c r="H1544" s="153"/>
      <c r="I1544" s="151"/>
      <c r="J1544" s="152"/>
      <c r="K1544" s="153"/>
      <c r="L1544" s="151"/>
      <c r="M1544" s="152"/>
      <c r="N1544" s="153"/>
      <c r="O1544" s="151"/>
      <c r="P1544" s="152"/>
      <c r="Q1544" s="153"/>
      <c r="S1544" s="11"/>
      <c r="T1544" s="190"/>
      <c r="U1544" s="187"/>
      <c r="V1544" s="187"/>
      <c r="W1544" s="187"/>
      <c r="X1544" s="187"/>
      <c r="Y1544" s="187"/>
      <c r="Z1544" s="187"/>
      <c r="AA1544" s="187"/>
      <c r="AB1544" s="187"/>
      <c r="AC1544" s="187"/>
      <c r="AD1544" s="187"/>
      <c r="AE1544" s="187"/>
      <c r="AF1544" s="187"/>
      <c r="AG1544" s="181"/>
    </row>
    <row r="1545" spans="1:33" ht="19.5" customHeight="1" outlineLevel="1" thickBot="1" x14ac:dyDescent="0.45">
      <c r="A1545" s="207"/>
      <c r="B1545" s="192"/>
      <c r="C1545" s="146"/>
      <c r="D1545" s="147"/>
      <c r="E1545" s="148"/>
      <c r="F1545" s="146"/>
      <c r="G1545" s="147"/>
      <c r="H1545" s="148"/>
      <c r="I1545" s="146"/>
      <c r="J1545" s="147"/>
      <c r="K1545" s="148"/>
      <c r="L1545" s="146"/>
      <c r="M1545" s="147"/>
      <c r="N1545" s="148"/>
      <c r="O1545" s="146"/>
      <c r="P1545" s="147"/>
      <c r="Q1545" s="148"/>
      <c r="S1545" s="11"/>
      <c r="T1545" s="190"/>
      <c r="U1545" s="187"/>
      <c r="V1545" s="187"/>
      <c r="W1545" s="187"/>
      <c r="X1545" s="187"/>
      <c r="Y1545" s="187"/>
      <c r="Z1545" s="187"/>
      <c r="AA1545" s="187"/>
      <c r="AB1545" s="187"/>
      <c r="AC1545" s="187"/>
      <c r="AD1545" s="187"/>
      <c r="AE1545" s="187"/>
      <c r="AF1545" s="187"/>
      <c r="AG1545" s="181"/>
    </row>
    <row r="1546" spans="1:33" ht="19.5" customHeight="1" outlineLevel="1" thickBot="1" x14ac:dyDescent="0.45">
      <c r="A1546" s="207"/>
      <c r="B1546" s="192"/>
      <c r="C1546" s="146"/>
      <c r="D1546" s="147"/>
      <c r="E1546" s="148"/>
      <c r="F1546" s="146"/>
      <c r="G1546" s="147"/>
      <c r="H1546" s="148"/>
      <c r="I1546" s="146"/>
      <c r="J1546" s="147"/>
      <c r="K1546" s="148"/>
      <c r="L1546" s="146"/>
      <c r="M1546" s="147"/>
      <c r="N1546" s="148"/>
      <c r="O1546" s="146"/>
      <c r="P1546" s="147"/>
      <c r="Q1546" s="148"/>
      <c r="S1546" s="32"/>
      <c r="T1546" s="190"/>
      <c r="U1546" s="187"/>
      <c r="V1546" s="187"/>
      <c r="W1546" s="187"/>
      <c r="X1546" s="187"/>
      <c r="Y1546" s="187"/>
      <c r="Z1546" s="187"/>
      <c r="AA1546" s="187"/>
      <c r="AB1546" s="187"/>
      <c r="AC1546" s="187"/>
      <c r="AD1546" s="187"/>
      <c r="AE1546" s="187"/>
      <c r="AF1546" s="187"/>
      <c r="AG1546" s="181"/>
    </row>
    <row r="1547" spans="1:33" ht="19.5" customHeight="1" outlineLevel="1" thickBot="1" x14ac:dyDescent="0.45">
      <c r="A1547" s="207"/>
      <c r="B1547" s="192"/>
      <c r="C1547" s="140"/>
      <c r="D1547" s="141"/>
      <c r="E1547" s="142"/>
      <c r="F1547" s="140"/>
      <c r="G1547" s="141"/>
      <c r="H1547" s="142"/>
      <c r="I1547" s="140"/>
      <c r="J1547" s="141"/>
      <c r="K1547" s="142"/>
      <c r="L1547" s="140"/>
      <c r="M1547" s="141"/>
      <c r="N1547" s="142"/>
      <c r="O1547" s="140"/>
      <c r="P1547" s="141"/>
      <c r="Q1547" s="142"/>
      <c r="S1547" s="10" t="s">
        <v>47</v>
      </c>
      <c r="T1547" s="191"/>
      <c r="U1547" s="188"/>
      <c r="V1547" s="188"/>
      <c r="W1547" s="188"/>
      <c r="X1547" s="188"/>
      <c r="Y1547" s="188"/>
      <c r="Z1547" s="188"/>
      <c r="AA1547" s="188"/>
      <c r="AB1547" s="188"/>
      <c r="AC1547" s="188"/>
      <c r="AD1547" s="188"/>
      <c r="AE1547" s="188"/>
      <c r="AF1547" s="188"/>
      <c r="AG1547" s="182"/>
    </row>
    <row r="1548" spans="1:33" ht="19.5" customHeight="1" outlineLevel="1" thickBot="1" x14ac:dyDescent="0.4">
      <c r="A1548" s="207"/>
      <c r="B1548" s="192" t="s">
        <v>10</v>
      </c>
      <c r="C1548" s="143"/>
      <c r="D1548" s="144"/>
      <c r="E1548" s="145"/>
      <c r="F1548" s="143"/>
      <c r="G1548" s="144"/>
      <c r="H1548" s="145"/>
      <c r="I1548" s="143"/>
      <c r="J1548" s="144"/>
      <c r="K1548" s="145"/>
      <c r="L1548" s="143"/>
      <c r="M1548" s="144"/>
      <c r="N1548" s="145"/>
      <c r="O1548" s="143"/>
      <c r="P1548" s="144"/>
      <c r="Q1548" s="145"/>
      <c r="S1548" s="8" t="s">
        <v>40</v>
      </c>
      <c r="T1548" s="33">
        <v>0</v>
      </c>
      <c r="U1548" s="34">
        <v>0</v>
      </c>
      <c r="V1548" s="34">
        <v>0</v>
      </c>
      <c r="W1548" s="34">
        <v>0</v>
      </c>
      <c r="X1548" s="34">
        <v>0</v>
      </c>
      <c r="Y1548" s="34">
        <v>0</v>
      </c>
      <c r="Z1548" s="106">
        <v>0</v>
      </c>
      <c r="AA1548" s="106">
        <v>0</v>
      </c>
      <c r="AB1548" s="106">
        <v>0</v>
      </c>
      <c r="AC1548" s="106">
        <v>0</v>
      </c>
      <c r="AD1548" s="106">
        <v>0</v>
      </c>
      <c r="AE1548" s="106">
        <v>0</v>
      </c>
      <c r="AF1548" s="106">
        <v>0</v>
      </c>
      <c r="AG1548" s="107">
        <v>0</v>
      </c>
    </row>
    <row r="1549" spans="1:33" ht="19.5" customHeight="1" outlineLevel="1" thickBot="1" x14ac:dyDescent="0.4">
      <c r="A1549" s="207"/>
      <c r="B1549" s="192"/>
      <c r="C1549" s="154"/>
      <c r="D1549" s="147"/>
      <c r="E1549" s="148"/>
      <c r="F1549" s="154"/>
      <c r="G1549" s="147"/>
      <c r="H1549" s="148"/>
      <c r="I1549" s="154"/>
      <c r="J1549" s="147"/>
      <c r="K1549" s="148"/>
      <c r="L1549" s="154"/>
      <c r="M1549" s="147"/>
      <c r="N1549" s="148"/>
      <c r="O1549" s="154"/>
      <c r="P1549" s="147"/>
      <c r="Q1549" s="148"/>
      <c r="S1549" s="8" t="s">
        <v>45</v>
      </c>
      <c r="T1549" s="36">
        <v>0</v>
      </c>
      <c r="U1549" s="37">
        <v>0</v>
      </c>
      <c r="V1549" s="37">
        <v>0</v>
      </c>
      <c r="W1549" s="37">
        <v>0</v>
      </c>
      <c r="X1549" s="37">
        <v>0</v>
      </c>
      <c r="Y1549" s="37">
        <v>0</v>
      </c>
      <c r="Z1549" s="108">
        <v>0</v>
      </c>
      <c r="AA1549" s="108">
        <v>2</v>
      </c>
      <c r="AB1549" s="108">
        <v>0</v>
      </c>
      <c r="AC1549" s="108">
        <v>0</v>
      </c>
      <c r="AD1549" s="108">
        <v>0</v>
      </c>
      <c r="AE1549" s="108">
        <v>0</v>
      </c>
      <c r="AF1549" s="108">
        <v>0</v>
      </c>
      <c r="AG1549" s="109">
        <v>0</v>
      </c>
    </row>
    <row r="1550" spans="1:33" ht="19.5" customHeight="1" outlineLevel="1" thickBot="1" x14ac:dyDescent="0.4">
      <c r="A1550" s="207"/>
      <c r="B1550" s="192"/>
      <c r="C1550" s="155"/>
      <c r="D1550" s="147"/>
      <c r="E1550" s="148"/>
      <c r="F1550" s="155"/>
      <c r="G1550" s="147"/>
      <c r="H1550" s="148"/>
      <c r="I1550" s="155"/>
      <c r="J1550" s="147"/>
      <c r="K1550" s="148"/>
      <c r="L1550" s="155"/>
      <c r="M1550" s="147"/>
      <c r="N1550" s="148"/>
      <c r="O1550" s="155"/>
      <c r="P1550" s="147"/>
      <c r="Q1550" s="148"/>
      <c r="S1550" s="8" t="s">
        <v>46</v>
      </c>
      <c r="T1550" s="36">
        <v>0</v>
      </c>
      <c r="U1550" s="37">
        <v>0</v>
      </c>
      <c r="V1550" s="37">
        <v>0</v>
      </c>
      <c r="W1550" s="37">
        <v>0</v>
      </c>
      <c r="X1550" s="37">
        <v>0</v>
      </c>
      <c r="Y1550" s="37">
        <v>0</v>
      </c>
      <c r="Z1550" s="108">
        <v>0</v>
      </c>
      <c r="AA1550" s="108">
        <v>0</v>
      </c>
      <c r="AB1550" s="108">
        <v>0</v>
      </c>
      <c r="AC1550" s="108">
        <v>0</v>
      </c>
      <c r="AD1550" s="108">
        <v>0</v>
      </c>
      <c r="AE1550" s="108">
        <v>0</v>
      </c>
      <c r="AF1550" s="108">
        <v>0</v>
      </c>
      <c r="AG1550" s="109">
        <v>0</v>
      </c>
    </row>
    <row r="1551" spans="1:33" ht="19.5" customHeight="1" outlineLevel="1" thickBot="1" x14ac:dyDescent="0.4">
      <c r="A1551" s="207"/>
      <c r="B1551" s="192"/>
      <c r="C1551" s="140"/>
      <c r="D1551" s="141"/>
      <c r="E1551" s="142"/>
      <c r="F1551" s="140"/>
      <c r="G1551" s="141"/>
      <c r="H1551" s="142"/>
      <c r="I1551" s="140"/>
      <c r="J1551" s="141"/>
      <c r="K1551" s="142"/>
      <c r="L1551" s="140"/>
      <c r="M1551" s="141"/>
      <c r="N1551" s="142"/>
      <c r="O1551" s="140"/>
      <c r="P1551" s="141"/>
      <c r="Q1551" s="142"/>
      <c r="S1551" s="8" t="s">
        <v>50</v>
      </c>
      <c r="T1551" s="36">
        <v>0</v>
      </c>
      <c r="U1551" s="37">
        <v>0</v>
      </c>
      <c r="V1551" s="37">
        <v>0</v>
      </c>
      <c r="W1551" s="37">
        <v>0</v>
      </c>
      <c r="X1551" s="60">
        <v>0</v>
      </c>
      <c r="Y1551" s="37">
        <v>0</v>
      </c>
      <c r="Z1551" s="108">
        <v>0</v>
      </c>
      <c r="AA1551" s="108">
        <v>0</v>
      </c>
      <c r="AB1551" s="108">
        <v>0</v>
      </c>
      <c r="AC1551" s="108">
        <v>0</v>
      </c>
      <c r="AD1551" s="108">
        <v>0</v>
      </c>
      <c r="AE1551" s="108">
        <v>0</v>
      </c>
      <c r="AF1551" s="108">
        <v>0</v>
      </c>
      <c r="AG1551" s="109">
        <v>0</v>
      </c>
    </row>
    <row r="1552" spans="1:33" ht="19.5" customHeight="1" outlineLevel="1" thickBot="1" x14ac:dyDescent="0.4">
      <c r="A1552" s="207"/>
      <c r="B1552" s="192" t="s">
        <v>11</v>
      </c>
      <c r="C1552" s="151"/>
      <c r="D1552" s="152"/>
      <c r="E1552" s="153"/>
      <c r="F1552" s="151"/>
      <c r="G1552" s="152"/>
      <c r="H1552" s="153"/>
      <c r="I1552" s="151"/>
      <c r="J1552" s="152"/>
      <c r="K1552" s="153"/>
      <c r="L1552" s="151"/>
      <c r="M1552" s="152"/>
      <c r="N1552" s="153"/>
      <c r="O1552" s="151"/>
      <c r="P1552" s="152"/>
      <c r="Q1552" s="153"/>
      <c r="S1552" s="8" t="s">
        <v>48</v>
      </c>
      <c r="T1552" s="36">
        <v>0</v>
      </c>
      <c r="U1552" s="37">
        <v>0</v>
      </c>
      <c r="V1552" s="37">
        <v>0</v>
      </c>
      <c r="W1552" s="56">
        <v>0</v>
      </c>
      <c r="X1552" s="61">
        <v>0</v>
      </c>
      <c r="Y1552" s="58">
        <v>0</v>
      </c>
      <c r="Z1552" s="108">
        <v>0</v>
      </c>
      <c r="AA1552" s="108">
        <v>1</v>
      </c>
      <c r="AB1552" s="108">
        <v>0</v>
      </c>
      <c r="AC1552" s="108">
        <v>0</v>
      </c>
      <c r="AD1552" s="108">
        <v>0</v>
      </c>
      <c r="AE1552" s="108">
        <v>0</v>
      </c>
      <c r="AF1552" s="108">
        <v>0</v>
      </c>
      <c r="AG1552" s="109">
        <v>0</v>
      </c>
    </row>
    <row r="1553" spans="1:33" ht="19.5" customHeight="1" outlineLevel="1" thickBot="1" x14ac:dyDescent="0.4">
      <c r="A1553" s="207"/>
      <c r="B1553" s="192"/>
      <c r="C1553" s="146"/>
      <c r="D1553" s="147"/>
      <c r="E1553" s="148"/>
      <c r="F1553" s="146"/>
      <c r="G1553" s="147"/>
      <c r="H1553" s="148"/>
      <c r="I1553" s="146"/>
      <c r="J1553" s="147"/>
      <c r="K1553" s="148"/>
      <c r="L1553" s="146"/>
      <c r="M1553" s="147"/>
      <c r="N1553" s="148"/>
      <c r="O1553" s="146"/>
      <c r="P1553" s="147"/>
      <c r="Q1553" s="148"/>
      <c r="S1553" s="8" t="s">
        <v>6</v>
      </c>
      <c r="T1553" s="39">
        <v>0</v>
      </c>
      <c r="U1553" s="40">
        <v>0</v>
      </c>
      <c r="V1553" s="40">
        <v>0</v>
      </c>
      <c r="W1553" s="40">
        <v>0</v>
      </c>
      <c r="X1553" s="62">
        <v>0</v>
      </c>
      <c r="Y1553" s="40">
        <v>0</v>
      </c>
      <c r="Z1553" s="110">
        <v>0</v>
      </c>
      <c r="AA1553" s="110">
        <v>0</v>
      </c>
      <c r="AB1553" s="110">
        <v>0</v>
      </c>
      <c r="AC1553" s="110">
        <v>0</v>
      </c>
      <c r="AD1553" s="110">
        <v>0</v>
      </c>
      <c r="AE1553" s="110">
        <v>0</v>
      </c>
      <c r="AF1553" s="110">
        <v>0</v>
      </c>
      <c r="AG1553" s="111">
        <v>0</v>
      </c>
    </row>
    <row r="1554" spans="1:33" ht="19.5" customHeight="1" outlineLevel="1" thickBot="1" x14ac:dyDescent="0.4">
      <c r="A1554" s="207"/>
      <c r="B1554" s="192"/>
      <c r="C1554" s="146"/>
      <c r="D1554" s="147"/>
      <c r="E1554" s="148"/>
      <c r="F1554" s="146"/>
      <c r="G1554" s="147"/>
      <c r="H1554" s="148"/>
      <c r="I1554" s="146"/>
      <c r="J1554" s="147"/>
      <c r="K1554" s="148"/>
      <c r="L1554" s="146"/>
      <c r="M1554" s="147"/>
      <c r="N1554" s="148"/>
      <c r="O1554" s="146"/>
      <c r="P1554" s="147"/>
      <c r="Q1554" s="148"/>
      <c r="X1554" s="63"/>
      <c r="Z1554" s="28"/>
      <c r="AA1554" s="28"/>
      <c r="AB1554" s="28"/>
      <c r="AC1554" s="28"/>
      <c r="AD1554" s="28"/>
      <c r="AE1554" s="28"/>
      <c r="AF1554" s="28"/>
      <c r="AG1554" s="28"/>
    </row>
    <row r="1555" spans="1:33" ht="19.5" customHeight="1" outlineLevel="1" thickBot="1" x14ac:dyDescent="0.4">
      <c r="A1555" s="207"/>
      <c r="B1555" s="200"/>
      <c r="C1555" s="140"/>
      <c r="D1555" s="141"/>
      <c r="E1555" s="142"/>
      <c r="F1555" s="140"/>
      <c r="G1555" s="141"/>
      <c r="H1555" s="142"/>
      <c r="I1555" s="140"/>
      <c r="J1555" s="141"/>
      <c r="K1555" s="142"/>
      <c r="L1555" s="140"/>
      <c r="M1555" s="141"/>
      <c r="N1555" s="142"/>
      <c r="O1555" s="140"/>
      <c r="P1555" s="141"/>
      <c r="Q1555" s="142"/>
      <c r="S1555" s="8" t="s">
        <v>44</v>
      </c>
      <c r="T1555" s="42">
        <f t="shared" ref="T1555:AG1555" si="61">SUM(T1548:T1552)</f>
        <v>0</v>
      </c>
      <c r="U1555" s="43">
        <f t="shared" si="61"/>
        <v>0</v>
      </c>
      <c r="V1555" s="43">
        <f t="shared" si="61"/>
        <v>0</v>
      </c>
      <c r="W1555" s="43">
        <f t="shared" si="61"/>
        <v>0</v>
      </c>
      <c r="X1555" s="64">
        <f t="shared" si="61"/>
        <v>0</v>
      </c>
      <c r="Y1555" s="43">
        <f t="shared" si="61"/>
        <v>0</v>
      </c>
      <c r="Z1555" s="112">
        <f t="shared" si="61"/>
        <v>0</v>
      </c>
      <c r="AA1555" s="112">
        <f t="shared" si="61"/>
        <v>3</v>
      </c>
      <c r="AB1555" s="112">
        <f t="shared" si="61"/>
        <v>0</v>
      </c>
      <c r="AC1555" s="112">
        <f t="shared" si="61"/>
        <v>0</v>
      </c>
      <c r="AD1555" s="112">
        <f t="shared" si="61"/>
        <v>0</v>
      </c>
      <c r="AE1555" s="112">
        <f t="shared" si="61"/>
        <v>0</v>
      </c>
      <c r="AF1555" s="112">
        <f t="shared" si="61"/>
        <v>0</v>
      </c>
      <c r="AG1555" s="112">
        <f t="shared" si="61"/>
        <v>0</v>
      </c>
    </row>
    <row r="1556" spans="1:33" ht="19.5" customHeight="1" outlineLevel="1" thickBot="1" x14ac:dyDescent="0.4">
      <c r="A1556" s="207"/>
      <c r="B1556" s="194" t="s">
        <v>67</v>
      </c>
      <c r="C1556" s="143"/>
      <c r="D1556" s="144"/>
      <c r="E1556" s="145"/>
      <c r="F1556" s="143"/>
      <c r="G1556" s="144"/>
      <c r="H1556" s="145"/>
      <c r="I1556" s="143"/>
      <c r="J1556" s="144"/>
      <c r="K1556" s="145"/>
      <c r="L1556" s="143"/>
      <c r="M1556" s="144"/>
      <c r="N1556" s="145"/>
      <c r="O1556" s="143"/>
      <c r="P1556" s="144"/>
      <c r="Q1556" s="145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</row>
    <row r="1557" spans="1:33" ht="19.5" customHeight="1" outlineLevel="1" thickBot="1" x14ac:dyDescent="0.4">
      <c r="A1557" s="207"/>
      <c r="B1557" s="195"/>
      <c r="C1557" s="154"/>
      <c r="D1557" s="147"/>
      <c r="E1557" s="148"/>
      <c r="F1557" s="154"/>
      <c r="G1557" s="147"/>
      <c r="H1557" s="148"/>
      <c r="I1557" s="154"/>
      <c r="J1557" s="147"/>
      <c r="K1557" s="148"/>
      <c r="L1557" s="154"/>
      <c r="M1557" s="147"/>
      <c r="N1557" s="148"/>
      <c r="O1557" s="154"/>
      <c r="P1557" s="147"/>
      <c r="Q1557" s="148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</row>
    <row r="1558" spans="1:33" ht="19.5" customHeight="1" outlineLevel="1" thickBot="1" x14ac:dyDescent="0.4">
      <c r="A1558" s="207"/>
      <c r="B1558" s="195"/>
      <c r="C1558" s="155"/>
      <c r="D1558" s="147"/>
      <c r="E1558" s="148"/>
      <c r="F1558" s="155"/>
      <c r="G1558" s="147"/>
      <c r="H1558" s="148"/>
      <c r="I1558" s="155"/>
      <c r="J1558" s="147"/>
      <c r="K1558" s="148"/>
      <c r="L1558" s="155"/>
      <c r="M1558" s="147"/>
      <c r="N1558" s="148"/>
      <c r="O1558" s="155"/>
      <c r="P1558" s="147"/>
      <c r="Q1558" s="148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</row>
    <row r="1559" spans="1:33" ht="19.5" customHeight="1" outlineLevel="1" thickBot="1" x14ac:dyDescent="0.4">
      <c r="A1559" s="207"/>
      <c r="B1559" s="196"/>
      <c r="C1559" s="140"/>
      <c r="D1559" s="141"/>
      <c r="E1559" s="142"/>
      <c r="F1559" s="140"/>
      <c r="G1559" s="141"/>
      <c r="H1559" s="142"/>
      <c r="I1559" s="140"/>
      <c r="J1559" s="141"/>
      <c r="K1559" s="142"/>
      <c r="L1559" s="140"/>
      <c r="M1559" s="141"/>
      <c r="N1559" s="142"/>
      <c r="O1559" s="140"/>
      <c r="P1559" s="141"/>
      <c r="Q1559" s="142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</row>
    <row r="1560" spans="1:33" ht="19.5" customHeight="1" outlineLevel="1" thickBot="1" x14ac:dyDescent="0.4">
      <c r="A1560" s="207"/>
      <c r="B1560" s="73"/>
      <c r="C1560" s="83"/>
      <c r="D1560" s="83"/>
      <c r="E1560" s="84"/>
      <c r="F1560" s="102"/>
      <c r="G1560" s="83"/>
      <c r="H1560" s="84"/>
      <c r="I1560" s="85"/>
      <c r="J1560" s="86"/>
      <c r="K1560" s="86"/>
      <c r="L1560" s="86"/>
      <c r="M1560" s="86"/>
      <c r="N1560" s="86"/>
      <c r="O1560" s="83"/>
      <c r="P1560" s="83"/>
      <c r="Q1560" s="84"/>
    </row>
    <row r="1561" spans="1:33" ht="19.5" customHeight="1" outlineLevel="1" thickBot="1" x14ac:dyDescent="0.4">
      <c r="A1561" s="207"/>
      <c r="B1561" s="194" t="s">
        <v>68</v>
      </c>
      <c r="C1561" s="96"/>
      <c r="D1561" s="93"/>
      <c r="E1561" s="89"/>
      <c r="F1561" s="96"/>
      <c r="G1561" s="93"/>
      <c r="H1561" s="89"/>
      <c r="I1561" s="96"/>
      <c r="J1561" s="93"/>
      <c r="K1561" s="89"/>
      <c r="L1561" s="96"/>
      <c r="M1561" s="93"/>
      <c r="N1561" s="89"/>
      <c r="O1561" s="96"/>
      <c r="P1561" s="93"/>
      <c r="Q1561" s="89"/>
    </row>
    <row r="1562" spans="1:33" ht="19.5" customHeight="1" outlineLevel="1" thickBot="1" x14ac:dyDescent="0.4">
      <c r="A1562" s="207"/>
      <c r="B1562" s="195"/>
      <c r="C1562" s="97"/>
      <c r="D1562" s="94"/>
      <c r="E1562" s="90"/>
      <c r="F1562" s="97"/>
      <c r="G1562" s="94"/>
      <c r="H1562" s="90"/>
      <c r="I1562" s="97"/>
      <c r="J1562" s="94"/>
      <c r="K1562" s="90"/>
      <c r="L1562" s="97"/>
      <c r="M1562" s="94"/>
      <c r="N1562" s="90"/>
      <c r="O1562" s="97"/>
      <c r="P1562" s="94"/>
      <c r="Q1562" s="90"/>
    </row>
    <row r="1563" spans="1:33" ht="19.5" customHeight="1" outlineLevel="1" thickBot="1" x14ac:dyDescent="0.4">
      <c r="A1563" s="207"/>
      <c r="B1563" s="195"/>
      <c r="C1563" s="98"/>
      <c r="D1563" s="95"/>
      <c r="E1563" s="91"/>
      <c r="F1563" s="98"/>
      <c r="G1563" s="95"/>
      <c r="H1563" s="91"/>
      <c r="I1563" s="98"/>
      <c r="J1563" s="95"/>
      <c r="K1563" s="91"/>
      <c r="L1563" s="98"/>
      <c r="M1563" s="95"/>
      <c r="N1563" s="91"/>
      <c r="O1563" s="98"/>
      <c r="P1563" s="95"/>
      <c r="Q1563" s="91"/>
    </row>
    <row r="1564" spans="1:33" ht="19.5" customHeight="1" outlineLevel="1" thickBot="1" x14ac:dyDescent="0.4">
      <c r="A1564" s="207"/>
      <c r="B1564" s="196"/>
      <c r="C1564" s="100"/>
      <c r="D1564" s="101"/>
      <c r="E1564" s="99"/>
      <c r="F1564" s="100"/>
      <c r="G1564" s="101"/>
      <c r="H1564" s="99"/>
      <c r="I1564" s="100"/>
      <c r="J1564" s="101"/>
      <c r="K1564" s="99"/>
      <c r="L1564" s="100"/>
      <c r="M1564" s="101"/>
      <c r="N1564" s="99"/>
      <c r="O1564" s="100"/>
      <c r="P1564" s="101"/>
      <c r="Q1564" s="99"/>
    </row>
    <row r="1565" spans="1:33" ht="19.5" customHeight="1" outlineLevel="1" thickBot="1" x14ac:dyDescent="0.4">
      <c r="A1565" s="207"/>
      <c r="B1565" s="193" t="s">
        <v>12</v>
      </c>
      <c r="C1565" s="143"/>
      <c r="D1565" s="144"/>
      <c r="E1565" s="145"/>
      <c r="F1565" s="158" t="s">
        <v>172</v>
      </c>
      <c r="G1565" s="144"/>
      <c r="H1565" s="145"/>
      <c r="I1565" s="158" t="s">
        <v>172</v>
      </c>
      <c r="J1565" s="144"/>
      <c r="K1565" s="145"/>
      <c r="L1565" s="157"/>
      <c r="M1565" s="144"/>
      <c r="N1565" s="145"/>
      <c r="O1565" s="143"/>
      <c r="P1565" s="144"/>
      <c r="Q1565" s="145"/>
    </row>
    <row r="1566" spans="1:33" ht="19.5" customHeight="1" outlineLevel="1" thickBot="1" x14ac:dyDescent="0.4">
      <c r="A1566" s="207"/>
      <c r="B1566" s="192"/>
      <c r="C1566" s="146"/>
      <c r="D1566" s="147"/>
      <c r="E1566" s="148"/>
      <c r="F1566" s="159"/>
      <c r="G1566" s="147"/>
      <c r="H1566" s="148"/>
      <c r="I1566" s="159"/>
      <c r="J1566" s="147"/>
      <c r="K1566" s="148"/>
      <c r="L1566" s="149"/>
      <c r="M1566" s="147"/>
      <c r="N1566" s="148"/>
      <c r="O1566" s="146"/>
      <c r="P1566" s="147"/>
      <c r="Q1566" s="148"/>
    </row>
    <row r="1567" spans="1:33" ht="19.5" customHeight="1" outlineLevel="1" thickBot="1" x14ac:dyDescent="0.4">
      <c r="A1567" s="207"/>
      <c r="B1567" s="192"/>
      <c r="C1567" s="146"/>
      <c r="D1567" s="147"/>
      <c r="E1567" s="148"/>
      <c r="F1567" s="160"/>
      <c r="G1567" s="147"/>
      <c r="H1567" s="148"/>
      <c r="I1567" s="160"/>
      <c r="J1567" s="147"/>
      <c r="K1567" s="148"/>
      <c r="L1567" s="150"/>
      <c r="M1567" s="147"/>
      <c r="N1567" s="148"/>
      <c r="O1567" s="146"/>
      <c r="P1567" s="147"/>
      <c r="Q1567" s="148"/>
    </row>
    <row r="1568" spans="1:33" ht="19.5" customHeight="1" outlineLevel="1" thickBot="1" x14ac:dyDescent="0.4">
      <c r="A1568" s="207"/>
      <c r="B1568" s="192"/>
      <c r="C1568" s="140"/>
      <c r="D1568" s="141"/>
      <c r="E1568" s="142"/>
      <c r="F1568" s="164"/>
      <c r="G1568" s="141"/>
      <c r="H1568" s="142"/>
      <c r="I1568" s="164"/>
      <c r="J1568" s="141"/>
      <c r="K1568" s="142"/>
      <c r="L1568" s="156"/>
      <c r="M1568" s="141"/>
      <c r="N1568" s="142"/>
      <c r="O1568" s="140"/>
      <c r="P1568" s="141"/>
      <c r="Q1568" s="142"/>
    </row>
    <row r="1569" spans="1:17" ht="19.5" customHeight="1" outlineLevel="1" thickBot="1" x14ac:dyDescent="0.4">
      <c r="A1569" s="207"/>
      <c r="B1569" s="192" t="s">
        <v>13</v>
      </c>
      <c r="C1569" s="151"/>
      <c r="D1569" s="152"/>
      <c r="E1569" s="153"/>
      <c r="F1569" s="151"/>
      <c r="G1569" s="152"/>
      <c r="H1569" s="153"/>
      <c r="I1569" s="151"/>
      <c r="J1569" s="152"/>
      <c r="K1569" s="153"/>
      <c r="L1569" s="151"/>
      <c r="M1569" s="152"/>
      <c r="N1569" s="153"/>
      <c r="O1569" s="151"/>
      <c r="P1569" s="152"/>
      <c r="Q1569" s="153"/>
    </row>
    <row r="1570" spans="1:17" ht="19.5" customHeight="1" outlineLevel="1" thickBot="1" x14ac:dyDescent="0.4">
      <c r="A1570" s="207"/>
      <c r="B1570" s="192"/>
      <c r="C1570" s="146"/>
      <c r="D1570" s="147"/>
      <c r="E1570" s="148"/>
      <c r="F1570" s="146"/>
      <c r="G1570" s="147"/>
      <c r="H1570" s="148"/>
      <c r="I1570" s="146"/>
      <c r="J1570" s="147"/>
      <c r="K1570" s="148"/>
      <c r="L1570" s="146"/>
      <c r="M1570" s="147"/>
      <c r="N1570" s="148"/>
      <c r="O1570" s="146"/>
      <c r="P1570" s="147"/>
      <c r="Q1570" s="148"/>
    </row>
    <row r="1571" spans="1:17" ht="19.5" customHeight="1" outlineLevel="1" thickBot="1" x14ac:dyDescent="0.4">
      <c r="A1571" s="207"/>
      <c r="B1571" s="192"/>
      <c r="C1571" s="146"/>
      <c r="D1571" s="147"/>
      <c r="E1571" s="148"/>
      <c r="F1571" s="146"/>
      <c r="G1571" s="147"/>
      <c r="H1571" s="148"/>
      <c r="I1571" s="146"/>
      <c r="J1571" s="147"/>
      <c r="K1571" s="148"/>
      <c r="L1571" s="146"/>
      <c r="M1571" s="147"/>
      <c r="N1571" s="148"/>
      <c r="O1571" s="146"/>
      <c r="P1571" s="147"/>
      <c r="Q1571" s="148"/>
    </row>
    <row r="1572" spans="1:17" ht="19.5" customHeight="1" outlineLevel="1" thickBot="1" x14ac:dyDescent="0.4">
      <c r="A1572" s="207"/>
      <c r="B1572" s="192"/>
      <c r="C1572" s="140"/>
      <c r="D1572" s="141"/>
      <c r="E1572" s="142"/>
      <c r="F1572" s="140"/>
      <c r="G1572" s="141"/>
      <c r="H1572" s="142"/>
      <c r="I1572" s="140"/>
      <c r="J1572" s="141"/>
      <c r="K1572" s="142"/>
      <c r="L1572" s="140"/>
      <c r="M1572" s="141"/>
      <c r="N1572" s="142"/>
      <c r="O1572" s="140"/>
      <c r="P1572" s="141"/>
      <c r="Q1572" s="142"/>
    </row>
    <row r="1573" spans="1:17" ht="19.5" customHeight="1" outlineLevel="1" thickBot="1" x14ac:dyDescent="0.4">
      <c r="A1573" s="207"/>
      <c r="B1573" s="192" t="s">
        <v>18</v>
      </c>
      <c r="C1573" s="143"/>
      <c r="D1573" s="144"/>
      <c r="E1573" s="145"/>
      <c r="F1573" s="157"/>
      <c r="G1573" s="144"/>
      <c r="H1573" s="145"/>
      <c r="I1573" s="157"/>
      <c r="J1573" s="144"/>
      <c r="K1573" s="145"/>
      <c r="L1573" s="157"/>
      <c r="M1573" s="144"/>
      <c r="N1573" s="145"/>
      <c r="O1573" s="143"/>
      <c r="P1573" s="144"/>
      <c r="Q1573" s="145"/>
    </row>
    <row r="1574" spans="1:17" ht="19.5" customHeight="1" outlineLevel="1" thickBot="1" x14ac:dyDescent="0.4">
      <c r="A1574" s="207"/>
      <c r="B1574" s="192"/>
      <c r="C1574" s="154"/>
      <c r="D1574" s="147"/>
      <c r="E1574" s="148"/>
      <c r="F1574" s="149"/>
      <c r="G1574" s="147"/>
      <c r="H1574" s="148"/>
      <c r="I1574" s="149"/>
      <c r="J1574" s="147"/>
      <c r="K1574" s="148"/>
      <c r="L1574" s="149"/>
      <c r="M1574" s="147"/>
      <c r="N1574" s="148"/>
      <c r="O1574" s="154"/>
      <c r="P1574" s="147"/>
      <c r="Q1574" s="148"/>
    </row>
    <row r="1575" spans="1:17" ht="19.5" customHeight="1" outlineLevel="1" thickBot="1" x14ac:dyDescent="0.4">
      <c r="A1575" s="207"/>
      <c r="B1575" s="192"/>
      <c r="C1575" s="155"/>
      <c r="D1575" s="147"/>
      <c r="E1575" s="148"/>
      <c r="F1575" s="150"/>
      <c r="G1575" s="147"/>
      <c r="H1575" s="148"/>
      <c r="I1575" s="150"/>
      <c r="J1575" s="147"/>
      <c r="K1575" s="148"/>
      <c r="L1575" s="150"/>
      <c r="M1575" s="147"/>
      <c r="N1575" s="148"/>
      <c r="O1575" s="155"/>
      <c r="P1575" s="147"/>
      <c r="Q1575" s="148"/>
    </row>
    <row r="1576" spans="1:17" ht="19.5" customHeight="1" outlineLevel="1" thickBot="1" x14ac:dyDescent="0.4">
      <c r="A1576" s="207"/>
      <c r="B1576" s="192"/>
      <c r="C1576" s="140"/>
      <c r="D1576" s="141"/>
      <c r="E1576" s="142"/>
      <c r="F1576" s="156"/>
      <c r="G1576" s="141"/>
      <c r="H1576" s="142"/>
      <c r="I1576" s="156"/>
      <c r="J1576" s="141"/>
      <c r="K1576" s="142"/>
      <c r="L1576" s="156"/>
      <c r="M1576" s="141"/>
      <c r="N1576" s="142"/>
      <c r="O1576" s="140"/>
      <c r="P1576" s="141"/>
      <c r="Q1576" s="142"/>
    </row>
    <row r="1577" spans="1:17" ht="19.5" customHeight="1" outlineLevel="1" thickBot="1" x14ac:dyDescent="0.4">
      <c r="A1577" s="207"/>
      <c r="B1577" s="192" t="s">
        <v>19</v>
      </c>
      <c r="C1577" s="151"/>
      <c r="D1577" s="152"/>
      <c r="E1577" s="153"/>
      <c r="F1577" s="151"/>
      <c r="G1577" s="152"/>
      <c r="H1577" s="153"/>
      <c r="I1577" s="151"/>
      <c r="J1577" s="152"/>
      <c r="K1577" s="153"/>
      <c r="L1577" s="151"/>
      <c r="M1577" s="152"/>
      <c r="N1577" s="153"/>
      <c r="O1577" s="151"/>
      <c r="P1577" s="152"/>
      <c r="Q1577" s="153"/>
    </row>
    <row r="1578" spans="1:17" ht="19.5" customHeight="1" outlineLevel="1" thickBot="1" x14ac:dyDescent="0.4">
      <c r="A1578" s="207"/>
      <c r="B1578" s="192"/>
      <c r="C1578" s="146"/>
      <c r="D1578" s="147"/>
      <c r="E1578" s="148"/>
      <c r="F1578" s="146"/>
      <c r="G1578" s="147"/>
      <c r="H1578" s="148"/>
      <c r="I1578" s="146"/>
      <c r="J1578" s="147"/>
      <c r="K1578" s="148"/>
      <c r="L1578" s="146"/>
      <c r="M1578" s="147"/>
      <c r="N1578" s="148"/>
      <c r="O1578" s="146"/>
      <c r="P1578" s="147"/>
      <c r="Q1578" s="148"/>
    </row>
    <row r="1579" spans="1:17" ht="19.5" customHeight="1" outlineLevel="1" thickBot="1" x14ac:dyDescent="0.4">
      <c r="A1579" s="207"/>
      <c r="B1579" s="192"/>
      <c r="C1579" s="146"/>
      <c r="D1579" s="147"/>
      <c r="E1579" s="148"/>
      <c r="F1579" s="146"/>
      <c r="G1579" s="147"/>
      <c r="H1579" s="148"/>
      <c r="I1579" s="146"/>
      <c r="J1579" s="147"/>
      <c r="K1579" s="148"/>
      <c r="L1579" s="146"/>
      <c r="M1579" s="147"/>
      <c r="N1579" s="148"/>
      <c r="O1579" s="146"/>
      <c r="P1579" s="147"/>
      <c r="Q1579" s="148"/>
    </row>
    <row r="1580" spans="1:17" ht="19.5" customHeight="1" outlineLevel="1" thickBot="1" x14ac:dyDescent="0.4">
      <c r="A1580" s="207"/>
      <c r="B1580" s="192"/>
      <c r="C1580" s="140"/>
      <c r="D1580" s="141"/>
      <c r="E1580" s="142"/>
      <c r="F1580" s="140"/>
      <c r="G1580" s="141"/>
      <c r="H1580" s="142"/>
      <c r="I1580" s="140"/>
      <c r="J1580" s="141"/>
      <c r="K1580" s="142"/>
      <c r="L1580" s="140"/>
      <c r="M1580" s="141"/>
      <c r="N1580" s="142"/>
      <c r="O1580" s="140"/>
      <c r="P1580" s="141"/>
      <c r="Q1580" s="142"/>
    </row>
    <row r="1581" spans="1:17" ht="19.5" customHeight="1" outlineLevel="1" thickBot="1" x14ac:dyDescent="0.4">
      <c r="A1581" s="207"/>
      <c r="B1581" s="192" t="s">
        <v>20</v>
      </c>
      <c r="C1581" s="143"/>
      <c r="D1581" s="144"/>
      <c r="E1581" s="145"/>
      <c r="F1581" s="143"/>
      <c r="G1581" s="144"/>
      <c r="H1581" s="145"/>
      <c r="I1581" s="143"/>
      <c r="J1581" s="144"/>
      <c r="K1581" s="145"/>
      <c r="L1581" s="143"/>
      <c r="M1581" s="144"/>
      <c r="N1581" s="145"/>
      <c r="O1581" s="143"/>
      <c r="P1581" s="144"/>
      <c r="Q1581" s="145"/>
    </row>
    <row r="1582" spans="1:17" ht="19.5" customHeight="1" outlineLevel="1" thickBot="1" x14ac:dyDescent="0.4">
      <c r="A1582" s="207"/>
      <c r="B1582" s="192"/>
      <c r="C1582" s="154"/>
      <c r="D1582" s="147"/>
      <c r="E1582" s="148"/>
      <c r="F1582" s="154"/>
      <c r="G1582" s="147"/>
      <c r="H1582" s="148"/>
      <c r="I1582" s="154"/>
      <c r="J1582" s="147"/>
      <c r="K1582" s="148"/>
      <c r="L1582" s="154"/>
      <c r="M1582" s="147"/>
      <c r="N1582" s="148"/>
      <c r="O1582" s="154"/>
      <c r="P1582" s="147"/>
      <c r="Q1582" s="148"/>
    </row>
    <row r="1583" spans="1:17" ht="19.5" customHeight="1" outlineLevel="1" thickBot="1" x14ac:dyDescent="0.4">
      <c r="A1583" s="207"/>
      <c r="B1583" s="192"/>
      <c r="C1583" s="155"/>
      <c r="D1583" s="147"/>
      <c r="E1583" s="148"/>
      <c r="F1583" s="155"/>
      <c r="G1583" s="147"/>
      <c r="H1583" s="148"/>
      <c r="I1583" s="155"/>
      <c r="J1583" s="147"/>
      <c r="K1583" s="148"/>
      <c r="L1583" s="155"/>
      <c r="M1583" s="147"/>
      <c r="N1583" s="148"/>
      <c r="O1583" s="155"/>
      <c r="P1583" s="147"/>
      <c r="Q1583" s="148"/>
    </row>
    <row r="1584" spans="1:17" ht="19.5" customHeight="1" outlineLevel="1" thickBot="1" x14ac:dyDescent="0.4">
      <c r="A1584" s="208"/>
      <c r="B1584" s="192"/>
      <c r="C1584" s="140"/>
      <c r="D1584" s="141"/>
      <c r="E1584" s="142"/>
      <c r="F1584" s="140"/>
      <c r="G1584" s="141"/>
      <c r="H1584" s="142"/>
      <c r="I1584" s="140"/>
      <c r="J1584" s="141"/>
      <c r="K1584" s="142"/>
      <c r="L1584" s="140"/>
      <c r="M1584" s="141"/>
      <c r="N1584" s="142"/>
      <c r="O1584" s="140"/>
      <c r="P1584" s="141"/>
      <c r="Q1584" s="142"/>
    </row>
    <row r="1585" spans="1:33" ht="19.5" customHeight="1" outlineLevel="1" x14ac:dyDescent="0.7"/>
    <row r="1586" spans="1:33" ht="19.5" customHeight="1" outlineLevel="1" thickBot="1" x14ac:dyDescent="0.75"/>
    <row r="1587" spans="1:33" ht="19.5" customHeight="1" outlineLevel="1" x14ac:dyDescent="0.35">
      <c r="A1587" s="206">
        <f>A1534+1</f>
        <v>14</v>
      </c>
      <c r="B1587" s="204" t="s">
        <v>0</v>
      </c>
      <c r="C1587" s="177" t="s">
        <v>1</v>
      </c>
      <c r="D1587" s="178"/>
      <c r="E1587" s="179"/>
      <c r="F1587" s="177" t="s">
        <v>2</v>
      </c>
      <c r="G1587" s="178"/>
      <c r="H1587" s="179"/>
      <c r="I1587" s="177" t="s">
        <v>3</v>
      </c>
      <c r="J1587" s="178"/>
      <c r="K1587" s="179"/>
      <c r="L1587" s="177" t="s">
        <v>4</v>
      </c>
      <c r="M1587" s="178"/>
      <c r="N1587" s="179"/>
      <c r="O1587" s="177" t="s">
        <v>5</v>
      </c>
      <c r="P1587" s="178"/>
      <c r="Q1587" s="179"/>
      <c r="T1587" s="189" t="str">
        <f>T1534</f>
        <v>Métodos de análise de datos</v>
      </c>
      <c r="U1587" s="186" t="str">
        <f t="shared" ref="U1587:Y1587" si="62">U1534</f>
        <v>Aplicacións no ámbito agroforestal e ambiental</v>
      </c>
      <c r="V1587" s="186" t="str">
        <f t="shared" si="62"/>
        <v>Aplicacións en enxeñaría e arquitectura</v>
      </c>
      <c r="W1587" s="186" t="str">
        <f t="shared" si="62"/>
        <v>Sistemas de control</v>
      </c>
      <c r="X1587" s="186" t="str">
        <f t="shared" si="62"/>
        <v>Sistemas de navegación e comunicación</v>
      </c>
      <c r="Y1587" s="186" t="str">
        <f t="shared" si="62"/>
        <v>Desenvolvemento de software crítico</v>
      </c>
      <c r="Z1587" s="186"/>
      <c r="AA1587" s="186"/>
      <c r="AB1587" s="186"/>
      <c r="AC1587" s="186"/>
      <c r="AD1587" s="186"/>
      <c r="AE1587" s="186"/>
      <c r="AF1587" s="186"/>
      <c r="AG1587" s="180"/>
    </row>
    <row r="1588" spans="1:33" ht="19.5" customHeight="1" outlineLevel="1" thickBot="1" x14ac:dyDescent="0.45">
      <c r="A1588" s="207"/>
      <c r="B1588" s="205"/>
      <c r="C1588" s="183">
        <f>SUM(C1535,7)</f>
        <v>44683</v>
      </c>
      <c r="D1588" s="184"/>
      <c r="E1588" s="185"/>
      <c r="F1588" s="183">
        <f>SUM(C1588+1)</f>
        <v>44684</v>
      </c>
      <c r="G1588" s="184"/>
      <c r="H1588" s="185"/>
      <c r="I1588" s="183">
        <f>SUM(F1588+1)</f>
        <v>44685</v>
      </c>
      <c r="J1588" s="184"/>
      <c r="K1588" s="185"/>
      <c r="L1588" s="183">
        <f>SUM(I1588+1)</f>
        <v>44686</v>
      </c>
      <c r="M1588" s="184"/>
      <c r="N1588" s="185"/>
      <c r="O1588" s="183">
        <f>SUM(L1588+1)</f>
        <v>44687</v>
      </c>
      <c r="P1588" s="184"/>
      <c r="Q1588" s="185"/>
      <c r="S1588" s="11"/>
      <c r="T1588" s="190"/>
      <c r="U1588" s="187"/>
      <c r="V1588" s="187"/>
      <c r="W1588" s="187"/>
      <c r="X1588" s="187"/>
      <c r="Y1588" s="187"/>
      <c r="Z1588" s="187"/>
      <c r="AA1588" s="187"/>
      <c r="AB1588" s="187"/>
      <c r="AC1588" s="187"/>
      <c r="AD1588" s="187"/>
      <c r="AE1588" s="187"/>
      <c r="AF1588" s="187"/>
      <c r="AG1588" s="181"/>
    </row>
    <row r="1589" spans="1:33" ht="19.5" customHeight="1" outlineLevel="1" thickBot="1" x14ac:dyDescent="0.45">
      <c r="A1589" s="207"/>
      <c r="B1589" s="192" t="s">
        <v>7</v>
      </c>
      <c r="C1589" s="96"/>
      <c r="D1589" s="93"/>
      <c r="E1589" s="89"/>
      <c r="F1589" s="96"/>
      <c r="G1589" s="93"/>
      <c r="H1589" s="89"/>
      <c r="I1589" s="96"/>
      <c r="J1589" s="93"/>
      <c r="K1589" s="89"/>
      <c r="L1589" s="96"/>
      <c r="M1589" s="93"/>
      <c r="N1589" s="89"/>
      <c r="O1589" s="96"/>
      <c r="P1589" s="93"/>
      <c r="Q1589" s="89"/>
      <c r="S1589" s="11"/>
      <c r="T1589" s="190"/>
      <c r="U1589" s="187"/>
      <c r="V1589" s="187"/>
      <c r="W1589" s="187"/>
      <c r="X1589" s="187"/>
      <c r="Y1589" s="187"/>
      <c r="Z1589" s="187"/>
      <c r="AA1589" s="187"/>
      <c r="AB1589" s="187"/>
      <c r="AC1589" s="187"/>
      <c r="AD1589" s="187"/>
      <c r="AE1589" s="187"/>
      <c r="AF1589" s="187"/>
      <c r="AG1589" s="181"/>
    </row>
    <row r="1590" spans="1:33" ht="19.5" customHeight="1" outlineLevel="1" thickBot="1" x14ac:dyDescent="0.45">
      <c r="A1590" s="207"/>
      <c r="B1590" s="192"/>
      <c r="C1590" s="97"/>
      <c r="D1590" s="94"/>
      <c r="E1590" s="90"/>
      <c r="F1590" s="97"/>
      <c r="G1590" s="94"/>
      <c r="H1590" s="90"/>
      <c r="I1590" s="97"/>
      <c r="J1590" s="94"/>
      <c r="K1590" s="90"/>
      <c r="L1590" s="97"/>
      <c r="M1590" s="94"/>
      <c r="N1590" s="90"/>
      <c r="O1590" s="97"/>
      <c r="P1590" s="94"/>
      <c r="Q1590" s="90"/>
      <c r="S1590" s="11"/>
      <c r="T1590" s="190"/>
      <c r="U1590" s="187"/>
      <c r="V1590" s="187"/>
      <c r="W1590" s="187"/>
      <c r="X1590" s="187"/>
      <c r="Y1590" s="187"/>
      <c r="Z1590" s="187"/>
      <c r="AA1590" s="187"/>
      <c r="AB1590" s="187"/>
      <c r="AC1590" s="187"/>
      <c r="AD1590" s="187"/>
      <c r="AE1590" s="187"/>
      <c r="AF1590" s="187"/>
      <c r="AG1590" s="181"/>
    </row>
    <row r="1591" spans="1:33" ht="19.5" customHeight="1" outlineLevel="1" thickBot="1" x14ac:dyDescent="0.45">
      <c r="A1591" s="207"/>
      <c r="B1591" s="192"/>
      <c r="C1591" s="98"/>
      <c r="D1591" s="95"/>
      <c r="E1591" s="91"/>
      <c r="F1591" s="98"/>
      <c r="G1591" s="95"/>
      <c r="H1591" s="91"/>
      <c r="I1591" s="98"/>
      <c r="J1591" s="95"/>
      <c r="K1591" s="91"/>
      <c r="L1591" s="98"/>
      <c r="M1591" s="95"/>
      <c r="N1591" s="91"/>
      <c r="O1591" s="98"/>
      <c r="P1591" s="95"/>
      <c r="Q1591" s="91"/>
      <c r="S1591" s="11"/>
      <c r="T1591" s="190"/>
      <c r="U1591" s="187"/>
      <c r="V1591" s="187"/>
      <c r="W1591" s="187"/>
      <c r="X1591" s="187"/>
      <c r="Y1591" s="187"/>
      <c r="Z1591" s="187"/>
      <c r="AA1591" s="187"/>
      <c r="AB1591" s="187"/>
      <c r="AC1591" s="187"/>
      <c r="AD1591" s="187"/>
      <c r="AE1591" s="187"/>
      <c r="AF1591" s="187"/>
      <c r="AG1591" s="181"/>
    </row>
    <row r="1592" spans="1:33" ht="19.5" customHeight="1" outlineLevel="1" thickBot="1" x14ac:dyDescent="0.45">
      <c r="A1592" s="207"/>
      <c r="B1592" s="192"/>
      <c r="C1592" s="100"/>
      <c r="D1592" s="101"/>
      <c r="E1592" s="99"/>
      <c r="F1592" s="100"/>
      <c r="G1592" s="101"/>
      <c r="H1592" s="99"/>
      <c r="I1592" s="100"/>
      <c r="J1592" s="101"/>
      <c r="K1592" s="99"/>
      <c r="L1592" s="100"/>
      <c r="M1592" s="101"/>
      <c r="N1592" s="99"/>
      <c r="O1592" s="100"/>
      <c r="P1592" s="101"/>
      <c r="Q1592" s="99"/>
      <c r="S1592" s="11"/>
      <c r="T1592" s="190"/>
      <c r="U1592" s="187"/>
      <c r="V1592" s="187"/>
      <c r="W1592" s="187"/>
      <c r="X1592" s="187"/>
      <c r="Y1592" s="187"/>
      <c r="Z1592" s="187"/>
      <c r="AA1592" s="187"/>
      <c r="AB1592" s="187"/>
      <c r="AC1592" s="187"/>
      <c r="AD1592" s="187"/>
      <c r="AE1592" s="187"/>
      <c r="AF1592" s="187"/>
      <c r="AG1592" s="181"/>
    </row>
    <row r="1593" spans="1:33" ht="19.5" customHeight="1" outlineLevel="1" thickBot="1" x14ac:dyDescent="0.45">
      <c r="A1593" s="207"/>
      <c r="B1593" s="192" t="s">
        <v>8</v>
      </c>
      <c r="C1593" s="143"/>
      <c r="D1593" s="144"/>
      <c r="E1593" s="145"/>
      <c r="F1593" s="143"/>
      <c r="G1593" s="144"/>
      <c r="H1593" s="145"/>
      <c r="I1593" s="143"/>
      <c r="J1593" s="144"/>
      <c r="K1593" s="145"/>
      <c r="L1593" s="143"/>
      <c r="M1593" s="144"/>
      <c r="N1593" s="145"/>
      <c r="O1593" s="143"/>
      <c r="P1593" s="144"/>
      <c r="Q1593" s="145"/>
      <c r="S1593" s="11"/>
      <c r="T1593" s="190"/>
      <c r="U1593" s="187"/>
      <c r="V1593" s="187"/>
      <c r="W1593" s="187"/>
      <c r="X1593" s="187"/>
      <c r="Y1593" s="187"/>
      <c r="Z1593" s="187"/>
      <c r="AA1593" s="187"/>
      <c r="AB1593" s="187"/>
      <c r="AC1593" s="187"/>
      <c r="AD1593" s="187"/>
      <c r="AE1593" s="187"/>
      <c r="AF1593" s="187"/>
      <c r="AG1593" s="181"/>
    </row>
    <row r="1594" spans="1:33" ht="19.5" customHeight="1" outlineLevel="1" thickBot="1" x14ac:dyDescent="0.45">
      <c r="A1594" s="207"/>
      <c r="B1594" s="192"/>
      <c r="C1594" s="146"/>
      <c r="D1594" s="147"/>
      <c r="E1594" s="148"/>
      <c r="F1594" s="146"/>
      <c r="G1594" s="147"/>
      <c r="H1594" s="148"/>
      <c r="I1594" s="146"/>
      <c r="J1594" s="147"/>
      <c r="K1594" s="148"/>
      <c r="L1594" s="146"/>
      <c r="M1594" s="147"/>
      <c r="N1594" s="148"/>
      <c r="O1594" s="146"/>
      <c r="P1594" s="147"/>
      <c r="Q1594" s="148"/>
      <c r="S1594" s="11"/>
      <c r="T1594" s="190"/>
      <c r="U1594" s="187"/>
      <c r="V1594" s="187"/>
      <c r="W1594" s="187"/>
      <c r="X1594" s="187"/>
      <c r="Y1594" s="187"/>
      <c r="Z1594" s="187"/>
      <c r="AA1594" s="187"/>
      <c r="AB1594" s="187"/>
      <c r="AC1594" s="187"/>
      <c r="AD1594" s="187"/>
      <c r="AE1594" s="187"/>
      <c r="AF1594" s="187"/>
      <c r="AG1594" s="181"/>
    </row>
    <row r="1595" spans="1:33" ht="19.5" customHeight="1" outlineLevel="1" thickBot="1" x14ac:dyDescent="0.4">
      <c r="A1595" s="207"/>
      <c r="B1595" s="192"/>
      <c r="C1595" s="146"/>
      <c r="D1595" s="147"/>
      <c r="E1595" s="148"/>
      <c r="F1595" s="146"/>
      <c r="G1595" s="147"/>
      <c r="H1595" s="148"/>
      <c r="I1595" s="146"/>
      <c r="J1595" s="147"/>
      <c r="K1595" s="148"/>
      <c r="L1595" s="146"/>
      <c r="M1595" s="147"/>
      <c r="N1595" s="148"/>
      <c r="O1595" s="146"/>
      <c r="P1595" s="147"/>
      <c r="Q1595" s="148"/>
      <c r="T1595" s="190"/>
      <c r="U1595" s="187"/>
      <c r="V1595" s="187"/>
      <c r="W1595" s="187"/>
      <c r="X1595" s="187"/>
      <c r="Y1595" s="187"/>
      <c r="Z1595" s="187"/>
      <c r="AA1595" s="187"/>
      <c r="AB1595" s="187"/>
      <c r="AC1595" s="187"/>
      <c r="AD1595" s="187"/>
      <c r="AE1595" s="187"/>
      <c r="AF1595" s="187"/>
      <c r="AG1595" s="181"/>
    </row>
    <row r="1596" spans="1:33" ht="19.5" customHeight="1" outlineLevel="1" thickBot="1" x14ac:dyDescent="0.45">
      <c r="A1596" s="207"/>
      <c r="B1596" s="192"/>
      <c r="C1596" s="140"/>
      <c r="D1596" s="141"/>
      <c r="E1596" s="142"/>
      <c r="F1596" s="140"/>
      <c r="G1596" s="141"/>
      <c r="H1596" s="142"/>
      <c r="I1596" s="140"/>
      <c r="J1596" s="141"/>
      <c r="K1596" s="142"/>
      <c r="L1596" s="140"/>
      <c r="M1596" s="141"/>
      <c r="N1596" s="142"/>
      <c r="O1596" s="140"/>
      <c r="P1596" s="141"/>
      <c r="Q1596" s="142"/>
      <c r="S1596" s="11"/>
      <c r="T1596" s="190"/>
      <c r="U1596" s="187"/>
      <c r="V1596" s="187"/>
      <c r="W1596" s="187"/>
      <c r="X1596" s="187"/>
      <c r="Y1596" s="187"/>
      <c r="Z1596" s="187"/>
      <c r="AA1596" s="187"/>
      <c r="AB1596" s="187"/>
      <c r="AC1596" s="187"/>
      <c r="AD1596" s="187"/>
      <c r="AE1596" s="187"/>
      <c r="AF1596" s="187"/>
      <c r="AG1596" s="181"/>
    </row>
    <row r="1597" spans="1:33" ht="19.5" customHeight="1" outlineLevel="1" thickBot="1" x14ac:dyDescent="0.45">
      <c r="A1597" s="207"/>
      <c r="B1597" s="192" t="s">
        <v>9</v>
      </c>
      <c r="C1597" s="151"/>
      <c r="D1597" s="152"/>
      <c r="E1597" s="153"/>
      <c r="F1597" s="151"/>
      <c r="G1597" s="152"/>
      <c r="H1597" s="153"/>
      <c r="I1597" s="151"/>
      <c r="J1597" s="152"/>
      <c r="K1597" s="153"/>
      <c r="L1597" s="151"/>
      <c r="M1597" s="152"/>
      <c r="N1597" s="153"/>
      <c r="O1597" s="151"/>
      <c r="P1597" s="152"/>
      <c r="Q1597" s="153"/>
      <c r="S1597" s="11"/>
      <c r="T1597" s="190"/>
      <c r="U1597" s="187"/>
      <c r="V1597" s="187"/>
      <c r="W1597" s="187"/>
      <c r="X1597" s="187"/>
      <c r="Y1597" s="187"/>
      <c r="Z1597" s="187"/>
      <c r="AA1597" s="187"/>
      <c r="AB1597" s="187"/>
      <c r="AC1597" s="187"/>
      <c r="AD1597" s="187"/>
      <c r="AE1597" s="187"/>
      <c r="AF1597" s="187"/>
      <c r="AG1597" s="181"/>
    </row>
    <row r="1598" spans="1:33" ht="19.5" customHeight="1" outlineLevel="1" thickBot="1" x14ac:dyDescent="0.45">
      <c r="A1598" s="207"/>
      <c r="B1598" s="192"/>
      <c r="C1598" s="146"/>
      <c r="D1598" s="147"/>
      <c r="E1598" s="148"/>
      <c r="F1598" s="146"/>
      <c r="G1598" s="147"/>
      <c r="H1598" s="148"/>
      <c r="I1598" s="146"/>
      <c r="J1598" s="147"/>
      <c r="K1598" s="148"/>
      <c r="L1598" s="146"/>
      <c r="M1598" s="147"/>
      <c r="N1598" s="148"/>
      <c r="O1598" s="146"/>
      <c r="P1598" s="147"/>
      <c r="Q1598" s="148"/>
      <c r="S1598" s="11"/>
      <c r="T1598" s="190"/>
      <c r="U1598" s="187"/>
      <c r="V1598" s="187"/>
      <c r="W1598" s="187"/>
      <c r="X1598" s="187"/>
      <c r="Y1598" s="187"/>
      <c r="Z1598" s="187"/>
      <c r="AA1598" s="187"/>
      <c r="AB1598" s="187"/>
      <c r="AC1598" s="187"/>
      <c r="AD1598" s="187"/>
      <c r="AE1598" s="187"/>
      <c r="AF1598" s="187"/>
      <c r="AG1598" s="181"/>
    </row>
    <row r="1599" spans="1:33" ht="19.5" customHeight="1" outlineLevel="1" thickBot="1" x14ac:dyDescent="0.45">
      <c r="A1599" s="207"/>
      <c r="B1599" s="192"/>
      <c r="C1599" s="146"/>
      <c r="D1599" s="147"/>
      <c r="E1599" s="148"/>
      <c r="F1599" s="146"/>
      <c r="G1599" s="147"/>
      <c r="H1599" s="148"/>
      <c r="I1599" s="146"/>
      <c r="J1599" s="147"/>
      <c r="K1599" s="148"/>
      <c r="L1599" s="146"/>
      <c r="M1599" s="147"/>
      <c r="N1599" s="148"/>
      <c r="O1599" s="146"/>
      <c r="P1599" s="147"/>
      <c r="Q1599" s="148"/>
      <c r="S1599" s="32"/>
      <c r="T1599" s="190"/>
      <c r="U1599" s="187"/>
      <c r="V1599" s="187"/>
      <c r="W1599" s="187"/>
      <c r="X1599" s="187"/>
      <c r="Y1599" s="187"/>
      <c r="Z1599" s="187"/>
      <c r="AA1599" s="187"/>
      <c r="AB1599" s="187"/>
      <c r="AC1599" s="187"/>
      <c r="AD1599" s="187"/>
      <c r="AE1599" s="187"/>
      <c r="AF1599" s="187"/>
      <c r="AG1599" s="181"/>
    </row>
    <row r="1600" spans="1:33" ht="19.5" customHeight="1" outlineLevel="1" thickBot="1" x14ac:dyDescent="0.45">
      <c r="A1600" s="207"/>
      <c r="B1600" s="192"/>
      <c r="C1600" s="140"/>
      <c r="D1600" s="141"/>
      <c r="E1600" s="142"/>
      <c r="F1600" s="140"/>
      <c r="G1600" s="141"/>
      <c r="H1600" s="142"/>
      <c r="I1600" s="140"/>
      <c r="J1600" s="141"/>
      <c r="K1600" s="142"/>
      <c r="L1600" s="140"/>
      <c r="M1600" s="141"/>
      <c r="N1600" s="142"/>
      <c r="O1600" s="140"/>
      <c r="P1600" s="141"/>
      <c r="Q1600" s="142"/>
      <c r="S1600" s="10" t="s">
        <v>47</v>
      </c>
      <c r="T1600" s="191"/>
      <c r="U1600" s="188"/>
      <c r="V1600" s="188"/>
      <c r="W1600" s="188"/>
      <c r="X1600" s="188"/>
      <c r="Y1600" s="188"/>
      <c r="Z1600" s="188"/>
      <c r="AA1600" s="188"/>
      <c r="AB1600" s="188"/>
      <c r="AC1600" s="188"/>
      <c r="AD1600" s="188"/>
      <c r="AE1600" s="188"/>
      <c r="AF1600" s="188"/>
      <c r="AG1600" s="182"/>
    </row>
    <row r="1601" spans="1:33" ht="19.5" customHeight="1" outlineLevel="1" thickBot="1" x14ac:dyDescent="0.4">
      <c r="A1601" s="207"/>
      <c r="B1601" s="192" t="s">
        <v>10</v>
      </c>
      <c r="C1601" s="143"/>
      <c r="D1601" s="144"/>
      <c r="E1601" s="145"/>
      <c r="F1601" s="143"/>
      <c r="G1601" s="144"/>
      <c r="H1601" s="145"/>
      <c r="I1601" s="143"/>
      <c r="J1601" s="144"/>
      <c r="K1601" s="145"/>
      <c r="L1601" s="143"/>
      <c r="M1601" s="144"/>
      <c r="N1601" s="145"/>
      <c r="O1601" s="143"/>
      <c r="P1601" s="144"/>
      <c r="Q1601" s="145"/>
      <c r="S1601" s="8" t="s">
        <v>40</v>
      </c>
      <c r="T1601" s="33">
        <v>0</v>
      </c>
      <c r="U1601" s="34">
        <v>0</v>
      </c>
      <c r="V1601" s="34">
        <v>0</v>
      </c>
      <c r="W1601" s="34">
        <v>0</v>
      </c>
      <c r="X1601" s="34">
        <v>0</v>
      </c>
      <c r="Y1601" s="34">
        <v>0</v>
      </c>
      <c r="Z1601" s="106">
        <v>0</v>
      </c>
      <c r="AA1601" s="106">
        <v>0</v>
      </c>
      <c r="AB1601" s="106">
        <v>0</v>
      </c>
      <c r="AC1601" s="106">
        <v>0</v>
      </c>
      <c r="AD1601" s="106">
        <v>0</v>
      </c>
      <c r="AE1601" s="106">
        <v>0</v>
      </c>
      <c r="AF1601" s="106">
        <v>0</v>
      </c>
      <c r="AG1601" s="107">
        <v>0</v>
      </c>
    </row>
    <row r="1602" spans="1:33" ht="19.5" customHeight="1" outlineLevel="1" thickBot="1" x14ac:dyDescent="0.4">
      <c r="A1602" s="207"/>
      <c r="B1602" s="192"/>
      <c r="C1602" s="154"/>
      <c r="D1602" s="147"/>
      <c r="E1602" s="148"/>
      <c r="F1602" s="154"/>
      <c r="G1602" s="147"/>
      <c r="H1602" s="148"/>
      <c r="I1602" s="154"/>
      <c r="J1602" s="147"/>
      <c r="K1602" s="148"/>
      <c r="L1602" s="154"/>
      <c r="M1602" s="147"/>
      <c r="N1602" s="148"/>
      <c r="O1602" s="154"/>
      <c r="P1602" s="147"/>
      <c r="Q1602" s="148"/>
      <c r="S1602" s="8" t="s">
        <v>45</v>
      </c>
      <c r="T1602" s="36">
        <v>0</v>
      </c>
      <c r="U1602" s="37">
        <v>0</v>
      </c>
      <c r="V1602" s="37">
        <v>0</v>
      </c>
      <c r="W1602" s="37">
        <v>0</v>
      </c>
      <c r="X1602" s="37">
        <v>0</v>
      </c>
      <c r="Y1602" s="37">
        <v>0</v>
      </c>
      <c r="Z1602" s="108">
        <v>0</v>
      </c>
      <c r="AA1602" s="108">
        <v>0</v>
      </c>
      <c r="AB1602" s="108">
        <v>0</v>
      </c>
      <c r="AC1602" s="108">
        <v>0</v>
      </c>
      <c r="AD1602" s="108">
        <v>0</v>
      </c>
      <c r="AE1602" s="108">
        <v>0</v>
      </c>
      <c r="AF1602" s="108">
        <v>0</v>
      </c>
      <c r="AG1602" s="109">
        <v>0</v>
      </c>
    </row>
    <row r="1603" spans="1:33" ht="19.5" customHeight="1" outlineLevel="1" thickBot="1" x14ac:dyDescent="0.4">
      <c r="A1603" s="207"/>
      <c r="B1603" s="192"/>
      <c r="C1603" s="155"/>
      <c r="D1603" s="147"/>
      <c r="E1603" s="148"/>
      <c r="F1603" s="155"/>
      <c r="G1603" s="147"/>
      <c r="H1603" s="148"/>
      <c r="I1603" s="155"/>
      <c r="J1603" s="147"/>
      <c r="K1603" s="148"/>
      <c r="L1603" s="155"/>
      <c r="M1603" s="147"/>
      <c r="N1603" s="148"/>
      <c r="O1603" s="155"/>
      <c r="P1603" s="147"/>
      <c r="Q1603" s="148"/>
      <c r="S1603" s="8" t="s">
        <v>46</v>
      </c>
      <c r="T1603" s="36">
        <v>0</v>
      </c>
      <c r="U1603" s="37">
        <v>0</v>
      </c>
      <c r="V1603" s="37">
        <v>0</v>
      </c>
      <c r="W1603" s="37">
        <v>0</v>
      </c>
      <c r="X1603" s="37">
        <v>0</v>
      </c>
      <c r="Y1603" s="37">
        <v>0</v>
      </c>
      <c r="Z1603" s="108">
        <v>0</v>
      </c>
      <c r="AA1603" s="108">
        <v>0</v>
      </c>
      <c r="AB1603" s="108">
        <v>0</v>
      </c>
      <c r="AC1603" s="108">
        <v>0</v>
      </c>
      <c r="AD1603" s="108">
        <v>0</v>
      </c>
      <c r="AE1603" s="108">
        <v>0</v>
      </c>
      <c r="AF1603" s="108">
        <v>0</v>
      </c>
      <c r="AG1603" s="109">
        <v>0</v>
      </c>
    </row>
    <row r="1604" spans="1:33" ht="19.5" customHeight="1" outlineLevel="1" thickBot="1" x14ac:dyDescent="0.4">
      <c r="A1604" s="207"/>
      <c r="B1604" s="192"/>
      <c r="C1604" s="140"/>
      <c r="D1604" s="141"/>
      <c r="E1604" s="142"/>
      <c r="F1604" s="140"/>
      <c r="G1604" s="141"/>
      <c r="H1604" s="142"/>
      <c r="I1604" s="140"/>
      <c r="J1604" s="141"/>
      <c r="K1604" s="142"/>
      <c r="L1604" s="140"/>
      <c r="M1604" s="141"/>
      <c r="N1604" s="142"/>
      <c r="O1604" s="140"/>
      <c r="P1604" s="141"/>
      <c r="Q1604" s="142"/>
      <c r="S1604" s="8" t="s">
        <v>50</v>
      </c>
      <c r="T1604" s="36">
        <v>0</v>
      </c>
      <c r="U1604" s="37">
        <v>0</v>
      </c>
      <c r="V1604" s="37">
        <v>0</v>
      </c>
      <c r="W1604" s="37">
        <v>0</v>
      </c>
      <c r="X1604" s="37">
        <v>0</v>
      </c>
      <c r="Y1604" s="37">
        <v>0</v>
      </c>
      <c r="Z1604" s="108">
        <v>0</v>
      </c>
      <c r="AA1604" s="108">
        <v>0</v>
      </c>
      <c r="AB1604" s="108">
        <v>0</v>
      </c>
      <c r="AC1604" s="108">
        <v>0</v>
      </c>
      <c r="AD1604" s="108">
        <v>0</v>
      </c>
      <c r="AE1604" s="108">
        <v>0</v>
      </c>
      <c r="AF1604" s="108">
        <v>0</v>
      </c>
      <c r="AG1604" s="109">
        <v>0</v>
      </c>
    </row>
    <row r="1605" spans="1:33" ht="19.5" customHeight="1" outlineLevel="1" thickBot="1" x14ac:dyDescent="0.4">
      <c r="A1605" s="207"/>
      <c r="B1605" s="192" t="s">
        <v>11</v>
      </c>
      <c r="C1605" s="151"/>
      <c r="D1605" s="152"/>
      <c r="E1605" s="153"/>
      <c r="F1605" s="151"/>
      <c r="G1605" s="152"/>
      <c r="H1605" s="153"/>
      <c r="I1605" s="151"/>
      <c r="J1605" s="152"/>
      <c r="K1605" s="153"/>
      <c r="L1605" s="151"/>
      <c r="M1605" s="152"/>
      <c r="N1605" s="153"/>
      <c r="O1605" s="151"/>
      <c r="P1605" s="152"/>
      <c r="Q1605" s="153"/>
      <c r="S1605" s="8" t="s">
        <v>48</v>
      </c>
      <c r="T1605" s="36">
        <v>0</v>
      </c>
      <c r="U1605" s="37">
        <v>0</v>
      </c>
      <c r="V1605" s="37">
        <v>0</v>
      </c>
      <c r="W1605" s="37">
        <v>0</v>
      </c>
      <c r="X1605" s="37">
        <v>0</v>
      </c>
      <c r="Y1605" s="37">
        <v>0</v>
      </c>
      <c r="Z1605" s="108">
        <v>0</v>
      </c>
      <c r="AA1605" s="108">
        <v>0</v>
      </c>
      <c r="AB1605" s="108">
        <v>0</v>
      </c>
      <c r="AC1605" s="108">
        <v>0</v>
      </c>
      <c r="AD1605" s="108">
        <v>0</v>
      </c>
      <c r="AE1605" s="108">
        <v>0</v>
      </c>
      <c r="AF1605" s="108">
        <v>0</v>
      </c>
      <c r="AG1605" s="109">
        <v>0</v>
      </c>
    </row>
    <row r="1606" spans="1:33" ht="19.5" customHeight="1" outlineLevel="1" thickBot="1" x14ac:dyDescent="0.4">
      <c r="A1606" s="207"/>
      <c r="B1606" s="192"/>
      <c r="C1606" s="146"/>
      <c r="D1606" s="147"/>
      <c r="E1606" s="148"/>
      <c r="F1606" s="146"/>
      <c r="G1606" s="147"/>
      <c r="H1606" s="148"/>
      <c r="I1606" s="146"/>
      <c r="J1606" s="147"/>
      <c r="K1606" s="148"/>
      <c r="L1606" s="146"/>
      <c r="M1606" s="147"/>
      <c r="N1606" s="148"/>
      <c r="O1606" s="146"/>
      <c r="P1606" s="147"/>
      <c r="Q1606" s="148"/>
      <c r="S1606" s="8" t="s">
        <v>6</v>
      </c>
      <c r="T1606" s="39">
        <v>0</v>
      </c>
      <c r="U1606" s="40">
        <v>0</v>
      </c>
      <c r="V1606" s="40">
        <v>0</v>
      </c>
      <c r="W1606" s="40">
        <v>0</v>
      </c>
      <c r="X1606" s="40">
        <v>0</v>
      </c>
      <c r="Y1606" s="40">
        <v>0</v>
      </c>
      <c r="Z1606" s="110">
        <v>0</v>
      </c>
      <c r="AA1606" s="110">
        <v>0</v>
      </c>
      <c r="AB1606" s="110">
        <v>0</v>
      </c>
      <c r="AC1606" s="110">
        <v>0</v>
      </c>
      <c r="AD1606" s="110">
        <v>0</v>
      </c>
      <c r="AE1606" s="110">
        <v>0</v>
      </c>
      <c r="AF1606" s="110">
        <v>0</v>
      </c>
      <c r="AG1606" s="111">
        <v>0</v>
      </c>
    </row>
    <row r="1607" spans="1:33" ht="19.5" customHeight="1" outlineLevel="1" thickBot="1" x14ac:dyDescent="0.4">
      <c r="A1607" s="207"/>
      <c r="B1607" s="192"/>
      <c r="C1607" s="146"/>
      <c r="D1607" s="147"/>
      <c r="E1607" s="148"/>
      <c r="F1607" s="146"/>
      <c r="G1607" s="147"/>
      <c r="H1607" s="148"/>
      <c r="I1607" s="146"/>
      <c r="J1607" s="147"/>
      <c r="K1607" s="148"/>
      <c r="L1607" s="146"/>
      <c r="M1607" s="147"/>
      <c r="N1607" s="148"/>
      <c r="O1607" s="146"/>
      <c r="P1607" s="147"/>
      <c r="Q1607" s="148"/>
      <c r="Z1607" s="28"/>
      <c r="AA1607" s="28"/>
      <c r="AB1607" s="28"/>
      <c r="AC1607" s="28"/>
      <c r="AD1607" s="28"/>
      <c r="AE1607" s="28"/>
      <c r="AF1607" s="28"/>
      <c r="AG1607" s="28"/>
    </row>
    <row r="1608" spans="1:33" ht="19.5" customHeight="1" outlineLevel="1" thickBot="1" x14ac:dyDescent="0.4">
      <c r="A1608" s="207"/>
      <c r="B1608" s="200"/>
      <c r="C1608" s="140"/>
      <c r="D1608" s="141"/>
      <c r="E1608" s="142"/>
      <c r="F1608" s="140"/>
      <c r="G1608" s="141"/>
      <c r="H1608" s="142"/>
      <c r="I1608" s="140"/>
      <c r="J1608" s="141"/>
      <c r="K1608" s="142"/>
      <c r="L1608" s="140"/>
      <c r="M1608" s="141"/>
      <c r="N1608" s="142"/>
      <c r="O1608" s="140"/>
      <c r="P1608" s="141"/>
      <c r="Q1608" s="142"/>
      <c r="S1608" s="8" t="s">
        <v>44</v>
      </c>
      <c r="T1608" s="42">
        <f t="shared" ref="T1608:AG1608" si="63">SUM(T1601:T1605)</f>
        <v>0</v>
      </c>
      <c r="U1608" s="43">
        <f t="shared" si="63"/>
        <v>0</v>
      </c>
      <c r="V1608" s="43">
        <f t="shared" si="63"/>
        <v>0</v>
      </c>
      <c r="W1608" s="43">
        <f t="shared" si="63"/>
        <v>0</v>
      </c>
      <c r="X1608" s="43">
        <f t="shared" si="63"/>
        <v>0</v>
      </c>
      <c r="Y1608" s="43">
        <f t="shared" si="63"/>
        <v>0</v>
      </c>
      <c r="Z1608" s="112">
        <f t="shared" si="63"/>
        <v>0</v>
      </c>
      <c r="AA1608" s="112">
        <f t="shared" si="63"/>
        <v>0</v>
      </c>
      <c r="AB1608" s="112">
        <f t="shared" si="63"/>
        <v>0</v>
      </c>
      <c r="AC1608" s="112">
        <f t="shared" si="63"/>
        <v>0</v>
      </c>
      <c r="AD1608" s="112">
        <f t="shared" si="63"/>
        <v>0</v>
      </c>
      <c r="AE1608" s="112">
        <f t="shared" si="63"/>
        <v>0</v>
      </c>
      <c r="AF1608" s="112">
        <f t="shared" si="63"/>
        <v>0</v>
      </c>
      <c r="AG1608" s="112">
        <f t="shared" si="63"/>
        <v>0</v>
      </c>
    </row>
    <row r="1609" spans="1:33" ht="19.5" customHeight="1" outlineLevel="1" thickBot="1" x14ac:dyDescent="0.4">
      <c r="A1609" s="207"/>
      <c r="B1609" s="197" t="s">
        <v>67</v>
      </c>
      <c r="C1609" s="143"/>
      <c r="D1609" s="144"/>
      <c r="E1609" s="145"/>
      <c r="F1609" s="143"/>
      <c r="G1609" s="144"/>
      <c r="H1609" s="145"/>
      <c r="I1609" s="143"/>
      <c r="J1609" s="144"/>
      <c r="K1609" s="145"/>
      <c r="L1609" s="143"/>
      <c r="M1609" s="144"/>
      <c r="N1609" s="145"/>
      <c r="O1609" s="143"/>
      <c r="P1609" s="144"/>
      <c r="Q1609" s="145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</row>
    <row r="1610" spans="1:33" ht="19.5" customHeight="1" outlineLevel="1" thickBot="1" x14ac:dyDescent="0.4">
      <c r="A1610" s="207"/>
      <c r="B1610" s="198"/>
      <c r="C1610" s="154"/>
      <c r="D1610" s="147"/>
      <c r="E1610" s="148"/>
      <c r="F1610" s="154"/>
      <c r="G1610" s="147"/>
      <c r="H1610" s="148"/>
      <c r="I1610" s="154"/>
      <c r="J1610" s="147"/>
      <c r="K1610" s="148"/>
      <c r="L1610" s="154"/>
      <c r="M1610" s="147"/>
      <c r="N1610" s="148"/>
      <c r="O1610" s="154"/>
      <c r="P1610" s="147"/>
      <c r="Q1610" s="148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</row>
    <row r="1611" spans="1:33" ht="19.5" customHeight="1" outlineLevel="1" thickBot="1" x14ac:dyDescent="0.4">
      <c r="A1611" s="207"/>
      <c r="B1611" s="198"/>
      <c r="C1611" s="155"/>
      <c r="D1611" s="147"/>
      <c r="E1611" s="148"/>
      <c r="F1611" s="155"/>
      <c r="G1611" s="147"/>
      <c r="H1611" s="148"/>
      <c r="I1611" s="155"/>
      <c r="J1611" s="147"/>
      <c r="K1611" s="148"/>
      <c r="L1611" s="155"/>
      <c r="M1611" s="147"/>
      <c r="N1611" s="148"/>
      <c r="O1611" s="155"/>
      <c r="P1611" s="147"/>
      <c r="Q1611" s="148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</row>
    <row r="1612" spans="1:33" ht="19.5" customHeight="1" outlineLevel="1" thickBot="1" x14ac:dyDescent="0.4">
      <c r="A1612" s="207"/>
      <c r="B1612" s="199"/>
      <c r="C1612" s="140"/>
      <c r="D1612" s="141"/>
      <c r="E1612" s="142"/>
      <c r="F1612" s="140"/>
      <c r="G1612" s="141"/>
      <c r="H1612" s="142"/>
      <c r="I1612" s="140"/>
      <c r="J1612" s="141"/>
      <c r="K1612" s="142"/>
      <c r="L1612" s="140"/>
      <c r="M1612" s="141"/>
      <c r="N1612" s="142"/>
      <c r="O1612" s="140"/>
      <c r="P1612" s="141"/>
      <c r="Q1612" s="142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</row>
    <row r="1613" spans="1:33" ht="19.5" customHeight="1" outlineLevel="1" thickBot="1" x14ac:dyDescent="0.4">
      <c r="A1613" s="207"/>
      <c r="B1613" s="73"/>
      <c r="C1613" s="83"/>
      <c r="D1613" s="83"/>
      <c r="E1613" s="84"/>
      <c r="F1613" s="102"/>
      <c r="G1613" s="83"/>
      <c r="H1613" s="84"/>
      <c r="I1613" s="85"/>
      <c r="J1613" s="86"/>
      <c r="K1613" s="86"/>
      <c r="L1613" s="86"/>
      <c r="M1613" s="86"/>
      <c r="N1613" s="86"/>
      <c r="O1613" s="83"/>
      <c r="P1613" s="83"/>
      <c r="Q1613" s="84"/>
    </row>
    <row r="1614" spans="1:33" ht="19.5" customHeight="1" outlineLevel="1" thickBot="1" x14ac:dyDescent="0.4">
      <c r="A1614" s="207"/>
      <c r="B1614" s="197" t="s">
        <v>68</v>
      </c>
      <c r="C1614" s="96"/>
      <c r="D1614" s="93"/>
      <c r="E1614" s="89"/>
      <c r="F1614" s="96"/>
      <c r="G1614" s="93"/>
      <c r="H1614" s="89"/>
      <c r="I1614" s="96"/>
      <c r="J1614" s="93"/>
      <c r="K1614" s="89"/>
      <c r="L1614" s="96"/>
      <c r="M1614" s="93"/>
      <c r="N1614" s="89"/>
      <c r="O1614" s="96"/>
      <c r="P1614" s="93"/>
      <c r="Q1614" s="89"/>
    </row>
    <row r="1615" spans="1:33" ht="19.5" customHeight="1" outlineLevel="1" thickBot="1" x14ac:dyDescent="0.4">
      <c r="A1615" s="207"/>
      <c r="B1615" s="198"/>
      <c r="C1615" s="97"/>
      <c r="D1615" s="94"/>
      <c r="E1615" s="90"/>
      <c r="F1615" s="97"/>
      <c r="G1615" s="94"/>
      <c r="H1615" s="90"/>
      <c r="I1615" s="97"/>
      <c r="J1615" s="94"/>
      <c r="K1615" s="90"/>
      <c r="L1615" s="97"/>
      <c r="M1615" s="94"/>
      <c r="N1615" s="90"/>
      <c r="O1615" s="97"/>
      <c r="P1615" s="94"/>
      <c r="Q1615" s="90"/>
    </row>
    <row r="1616" spans="1:33" ht="19.5" customHeight="1" outlineLevel="1" thickBot="1" x14ac:dyDescent="0.4">
      <c r="A1616" s="207"/>
      <c r="B1616" s="198"/>
      <c r="C1616" s="98"/>
      <c r="D1616" s="95"/>
      <c r="E1616" s="91"/>
      <c r="F1616" s="98"/>
      <c r="G1616" s="95"/>
      <c r="H1616" s="91"/>
      <c r="I1616" s="98"/>
      <c r="J1616" s="95"/>
      <c r="K1616" s="91"/>
      <c r="L1616" s="98"/>
      <c r="M1616" s="95"/>
      <c r="N1616" s="91"/>
      <c r="O1616" s="98"/>
      <c r="P1616" s="95"/>
      <c r="Q1616" s="91"/>
    </row>
    <row r="1617" spans="1:17" ht="19.5" customHeight="1" outlineLevel="1" thickBot="1" x14ac:dyDescent="0.4">
      <c r="A1617" s="207"/>
      <c r="B1617" s="199"/>
      <c r="C1617" s="100"/>
      <c r="D1617" s="101"/>
      <c r="E1617" s="99"/>
      <c r="F1617" s="100"/>
      <c r="G1617" s="101"/>
      <c r="H1617" s="99"/>
      <c r="I1617" s="100"/>
      <c r="J1617" s="101"/>
      <c r="K1617" s="99"/>
      <c r="L1617" s="100"/>
      <c r="M1617" s="101"/>
      <c r="N1617" s="99"/>
      <c r="O1617" s="100"/>
      <c r="P1617" s="101"/>
      <c r="Q1617" s="99"/>
    </row>
    <row r="1618" spans="1:17" ht="19.5" customHeight="1" outlineLevel="1" thickBot="1" x14ac:dyDescent="0.4">
      <c r="A1618" s="207"/>
      <c r="B1618" s="193" t="s">
        <v>12</v>
      </c>
      <c r="C1618" s="143"/>
      <c r="D1618" s="144"/>
      <c r="E1618" s="145"/>
      <c r="F1618" s="157"/>
      <c r="G1618" s="144"/>
      <c r="H1618" s="145"/>
      <c r="I1618" s="157"/>
      <c r="J1618" s="144"/>
      <c r="K1618" s="145"/>
      <c r="L1618" s="157"/>
      <c r="M1618" s="144"/>
      <c r="N1618" s="145"/>
      <c r="O1618" s="143"/>
      <c r="P1618" s="144"/>
      <c r="Q1618" s="145"/>
    </row>
    <row r="1619" spans="1:17" ht="19.5" customHeight="1" outlineLevel="1" thickBot="1" x14ac:dyDescent="0.4">
      <c r="A1619" s="207"/>
      <c r="B1619" s="192"/>
      <c r="C1619" s="146"/>
      <c r="D1619" s="147"/>
      <c r="E1619" s="148"/>
      <c r="F1619" s="149"/>
      <c r="G1619" s="147"/>
      <c r="H1619" s="148"/>
      <c r="I1619" s="149"/>
      <c r="J1619" s="147"/>
      <c r="K1619" s="148"/>
      <c r="L1619" s="149"/>
      <c r="M1619" s="147"/>
      <c r="N1619" s="148"/>
      <c r="O1619" s="146"/>
      <c r="P1619" s="147"/>
      <c r="Q1619" s="148"/>
    </row>
    <row r="1620" spans="1:17" ht="19.5" customHeight="1" outlineLevel="1" thickBot="1" x14ac:dyDescent="0.4">
      <c r="A1620" s="207"/>
      <c r="B1620" s="192"/>
      <c r="C1620" s="146"/>
      <c r="D1620" s="147"/>
      <c r="E1620" s="148"/>
      <c r="F1620" s="150"/>
      <c r="G1620" s="147"/>
      <c r="H1620" s="148"/>
      <c r="I1620" s="150"/>
      <c r="J1620" s="147"/>
      <c r="K1620" s="148"/>
      <c r="L1620" s="150"/>
      <c r="M1620" s="147"/>
      <c r="N1620" s="148"/>
      <c r="O1620" s="146"/>
      <c r="P1620" s="147"/>
      <c r="Q1620" s="148"/>
    </row>
    <row r="1621" spans="1:17" ht="19.5" customHeight="1" outlineLevel="1" thickBot="1" x14ac:dyDescent="0.4">
      <c r="A1621" s="207"/>
      <c r="B1621" s="192"/>
      <c r="C1621" s="140"/>
      <c r="D1621" s="141"/>
      <c r="E1621" s="142"/>
      <c r="F1621" s="156"/>
      <c r="G1621" s="141"/>
      <c r="H1621" s="142"/>
      <c r="I1621" s="156"/>
      <c r="J1621" s="141"/>
      <c r="K1621" s="142"/>
      <c r="L1621" s="156"/>
      <c r="M1621" s="141"/>
      <c r="N1621" s="142"/>
      <c r="O1621" s="140"/>
      <c r="P1621" s="141"/>
      <c r="Q1621" s="142"/>
    </row>
    <row r="1622" spans="1:17" ht="19.5" customHeight="1" outlineLevel="1" thickBot="1" x14ac:dyDescent="0.4">
      <c r="A1622" s="207"/>
      <c r="B1622" s="198" t="s">
        <v>13</v>
      </c>
      <c r="C1622" s="151"/>
      <c r="D1622" s="152"/>
      <c r="E1622" s="153"/>
      <c r="F1622" s="151"/>
      <c r="G1622" s="152"/>
      <c r="H1622" s="153"/>
      <c r="I1622" s="151"/>
      <c r="J1622" s="152"/>
      <c r="K1622" s="153"/>
      <c r="L1622" s="151"/>
      <c r="M1622" s="152"/>
      <c r="N1622" s="153"/>
      <c r="O1622" s="151"/>
      <c r="P1622" s="152"/>
      <c r="Q1622" s="153"/>
    </row>
    <row r="1623" spans="1:17" ht="19.5" customHeight="1" outlineLevel="1" thickBot="1" x14ac:dyDescent="0.4">
      <c r="A1623" s="207"/>
      <c r="B1623" s="198"/>
      <c r="C1623" s="146"/>
      <c r="D1623" s="147"/>
      <c r="E1623" s="148"/>
      <c r="F1623" s="146"/>
      <c r="G1623" s="147"/>
      <c r="H1623" s="148"/>
      <c r="I1623" s="146"/>
      <c r="J1623" s="147"/>
      <c r="K1623" s="148"/>
      <c r="L1623" s="146"/>
      <c r="M1623" s="147"/>
      <c r="N1623" s="148"/>
      <c r="O1623" s="146"/>
      <c r="P1623" s="147"/>
      <c r="Q1623" s="148"/>
    </row>
    <row r="1624" spans="1:17" ht="19.5" customHeight="1" outlineLevel="1" thickBot="1" x14ac:dyDescent="0.4">
      <c r="A1624" s="207"/>
      <c r="B1624" s="198"/>
      <c r="C1624" s="146"/>
      <c r="D1624" s="147"/>
      <c r="E1624" s="148"/>
      <c r="F1624" s="146"/>
      <c r="G1624" s="147"/>
      <c r="H1624" s="148"/>
      <c r="I1624" s="146"/>
      <c r="J1624" s="147"/>
      <c r="K1624" s="148"/>
      <c r="L1624" s="146"/>
      <c r="M1624" s="147"/>
      <c r="N1624" s="148"/>
      <c r="O1624" s="146"/>
      <c r="P1624" s="147"/>
      <c r="Q1624" s="148"/>
    </row>
    <row r="1625" spans="1:17" ht="19.5" customHeight="1" outlineLevel="1" thickBot="1" x14ac:dyDescent="0.4">
      <c r="A1625" s="207"/>
      <c r="B1625" s="198"/>
      <c r="C1625" s="140"/>
      <c r="D1625" s="141"/>
      <c r="E1625" s="142"/>
      <c r="F1625" s="140"/>
      <c r="G1625" s="141"/>
      <c r="H1625" s="142"/>
      <c r="I1625" s="140"/>
      <c r="J1625" s="141"/>
      <c r="K1625" s="142"/>
      <c r="L1625" s="140"/>
      <c r="M1625" s="141"/>
      <c r="N1625" s="142"/>
      <c r="O1625" s="140"/>
      <c r="P1625" s="141"/>
      <c r="Q1625" s="142"/>
    </row>
    <row r="1626" spans="1:17" ht="19.5" customHeight="1" outlineLevel="1" thickBot="1" x14ac:dyDescent="0.4">
      <c r="A1626" s="207"/>
      <c r="B1626" s="192" t="s">
        <v>18</v>
      </c>
      <c r="C1626" s="143"/>
      <c r="D1626" s="144"/>
      <c r="E1626" s="145"/>
      <c r="F1626" s="157"/>
      <c r="G1626" s="144"/>
      <c r="H1626" s="145"/>
      <c r="I1626" s="157"/>
      <c r="J1626" s="144"/>
      <c r="K1626" s="145"/>
      <c r="L1626" s="157"/>
      <c r="M1626" s="144"/>
      <c r="N1626" s="145"/>
      <c r="O1626" s="143"/>
      <c r="P1626" s="144"/>
      <c r="Q1626" s="145"/>
    </row>
    <row r="1627" spans="1:17" ht="19.5" customHeight="1" outlineLevel="1" thickBot="1" x14ac:dyDescent="0.4">
      <c r="A1627" s="207"/>
      <c r="B1627" s="192"/>
      <c r="C1627" s="154"/>
      <c r="D1627" s="147"/>
      <c r="E1627" s="148"/>
      <c r="F1627" s="149"/>
      <c r="G1627" s="147"/>
      <c r="H1627" s="148"/>
      <c r="I1627" s="149"/>
      <c r="J1627" s="147"/>
      <c r="K1627" s="148"/>
      <c r="L1627" s="149"/>
      <c r="M1627" s="147"/>
      <c r="N1627" s="148"/>
      <c r="O1627" s="154"/>
      <c r="P1627" s="147"/>
      <c r="Q1627" s="148"/>
    </row>
    <row r="1628" spans="1:17" ht="19.5" customHeight="1" outlineLevel="1" thickBot="1" x14ac:dyDescent="0.4">
      <c r="A1628" s="207"/>
      <c r="B1628" s="192"/>
      <c r="C1628" s="155"/>
      <c r="D1628" s="147"/>
      <c r="E1628" s="148"/>
      <c r="F1628" s="150"/>
      <c r="G1628" s="147"/>
      <c r="H1628" s="148"/>
      <c r="I1628" s="150"/>
      <c r="J1628" s="147"/>
      <c r="K1628" s="148"/>
      <c r="L1628" s="150"/>
      <c r="M1628" s="147"/>
      <c r="N1628" s="148"/>
      <c r="O1628" s="155"/>
      <c r="P1628" s="147"/>
      <c r="Q1628" s="148"/>
    </row>
    <row r="1629" spans="1:17" ht="19.5" customHeight="1" outlineLevel="1" thickBot="1" x14ac:dyDescent="0.4">
      <c r="A1629" s="207"/>
      <c r="B1629" s="192"/>
      <c r="C1629" s="140"/>
      <c r="D1629" s="141"/>
      <c r="E1629" s="142"/>
      <c r="F1629" s="156"/>
      <c r="G1629" s="141"/>
      <c r="H1629" s="142"/>
      <c r="I1629" s="156"/>
      <c r="J1629" s="141"/>
      <c r="K1629" s="142"/>
      <c r="L1629" s="156"/>
      <c r="M1629" s="141"/>
      <c r="N1629" s="142"/>
      <c r="O1629" s="140"/>
      <c r="P1629" s="141"/>
      <c r="Q1629" s="142"/>
    </row>
    <row r="1630" spans="1:17" ht="19.5" customHeight="1" outlineLevel="1" thickBot="1" x14ac:dyDescent="0.4">
      <c r="A1630" s="207"/>
      <c r="B1630" s="192" t="s">
        <v>19</v>
      </c>
      <c r="C1630" s="151"/>
      <c r="D1630" s="152"/>
      <c r="E1630" s="153"/>
      <c r="F1630" s="151"/>
      <c r="G1630" s="152"/>
      <c r="H1630" s="153"/>
      <c r="I1630" s="151"/>
      <c r="J1630" s="152"/>
      <c r="K1630" s="153"/>
      <c r="L1630" s="151"/>
      <c r="M1630" s="152"/>
      <c r="N1630" s="153"/>
      <c r="O1630" s="151"/>
      <c r="P1630" s="152"/>
      <c r="Q1630" s="153"/>
    </row>
    <row r="1631" spans="1:17" ht="19.5" customHeight="1" outlineLevel="1" thickBot="1" x14ac:dyDescent="0.4">
      <c r="A1631" s="207"/>
      <c r="B1631" s="192"/>
      <c r="C1631" s="146"/>
      <c r="D1631" s="147"/>
      <c r="E1631" s="148"/>
      <c r="F1631" s="146"/>
      <c r="G1631" s="147"/>
      <c r="H1631" s="148"/>
      <c r="I1631" s="146"/>
      <c r="J1631" s="147"/>
      <c r="K1631" s="148"/>
      <c r="L1631" s="146"/>
      <c r="M1631" s="147"/>
      <c r="N1631" s="148"/>
      <c r="O1631" s="146"/>
      <c r="P1631" s="147"/>
      <c r="Q1631" s="148"/>
    </row>
    <row r="1632" spans="1:17" ht="19.5" customHeight="1" outlineLevel="1" thickBot="1" x14ac:dyDescent="0.4">
      <c r="A1632" s="207"/>
      <c r="B1632" s="192"/>
      <c r="C1632" s="146"/>
      <c r="D1632" s="147"/>
      <c r="E1632" s="148"/>
      <c r="F1632" s="146"/>
      <c r="G1632" s="147"/>
      <c r="H1632" s="148"/>
      <c r="I1632" s="146"/>
      <c r="J1632" s="147"/>
      <c r="K1632" s="148"/>
      <c r="L1632" s="146"/>
      <c r="M1632" s="147"/>
      <c r="N1632" s="148"/>
      <c r="O1632" s="146"/>
      <c r="P1632" s="147"/>
      <c r="Q1632" s="148"/>
    </row>
    <row r="1633" spans="1:33" ht="19.5" customHeight="1" outlineLevel="1" thickBot="1" x14ac:dyDescent="0.4">
      <c r="A1633" s="207"/>
      <c r="B1633" s="192"/>
      <c r="C1633" s="140"/>
      <c r="D1633" s="141"/>
      <c r="E1633" s="142"/>
      <c r="F1633" s="140"/>
      <c r="G1633" s="141"/>
      <c r="H1633" s="142"/>
      <c r="I1633" s="140"/>
      <c r="J1633" s="141"/>
      <c r="K1633" s="142"/>
      <c r="L1633" s="140"/>
      <c r="M1633" s="141"/>
      <c r="N1633" s="142"/>
      <c r="O1633" s="140"/>
      <c r="P1633" s="141"/>
      <c r="Q1633" s="142"/>
    </row>
    <row r="1634" spans="1:33" ht="19.5" customHeight="1" outlineLevel="1" thickBot="1" x14ac:dyDescent="0.4">
      <c r="A1634" s="207"/>
      <c r="B1634" s="192" t="s">
        <v>20</v>
      </c>
      <c r="C1634" s="143"/>
      <c r="D1634" s="144"/>
      <c r="E1634" s="145"/>
      <c r="F1634" s="143"/>
      <c r="G1634" s="144"/>
      <c r="H1634" s="145"/>
      <c r="I1634" s="143"/>
      <c r="J1634" s="144"/>
      <c r="K1634" s="145"/>
      <c r="L1634" s="143"/>
      <c r="M1634" s="144"/>
      <c r="N1634" s="145"/>
      <c r="O1634" s="143"/>
      <c r="P1634" s="144"/>
      <c r="Q1634" s="145"/>
    </row>
    <row r="1635" spans="1:33" ht="19.5" customHeight="1" outlineLevel="1" thickBot="1" x14ac:dyDescent="0.4">
      <c r="A1635" s="207"/>
      <c r="B1635" s="192"/>
      <c r="C1635" s="154"/>
      <c r="D1635" s="147"/>
      <c r="E1635" s="148"/>
      <c r="F1635" s="154"/>
      <c r="G1635" s="147"/>
      <c r="H1635" s="148"/>
      <c r="I1635" s="154"/>
      <c r="J1635" s="147"/>
      <c r="K1635" s="148"/>
      <c r="L1635" s="154"/>
      <c r="M1635" s="147"/>
      <c r="N1635" s="148"/>
      <c r="O1635" s="154"/>
      <c r="P1635" s="147"/>
      <c r="Q1635" s="148"/>
    </row>
    <row r="1636" spans="1:33" ht="19.5" customHeight="1" outlineLevel="1" thickBot="1" x14ac:dyDescent="0.4">
      <c r="A1636" s="207"/>
      <c r="B1636" s="192"/>
      <c r="C1636" s="155"/>
      <c r="D1636" s="147"/>
      <c r="E1636" s="148"/>
      <c r="F1636" s="155"/>
      <c r="G1636" s="147"/>
      <c r="H1636" s="148"/>
      <c r="I1636" s="155"/>
      <c r="J1636" s="147"/>
      <c r="K1636" s="148"/>
      <c r="L1636" s="155"/>
      <c r="M1636" s="147"/>
      <c r="N1636" s="148"/>
      <c r="O1636" s="155"/>
      <c r="P1636" s="147"/>
      <c r="Q1636" s="148"/>
    </row>
    <row r="1637" spans="1:33" ht="19.5" customHeight="1" outlineLevel="1" thickBot="1" x14ac:dyDescent="0.4">
      <c r="A1637" s="208"/>
      <c r="B1637" s="192"/>
      <c r="C1637" s="140"/>
      <c r="D1637" s="141"/>
      <c r="E1637" s="142"/>
      <c r="F1637" s="140"/>
      <c r="G1637" s="141"/>
      <c r="H1637" s="142"/>
      <c r="I1637" s="140"/>
      <c r="J1637" s="141"/>
      <c r="K1637" s="142"/>
      <c r="L1637" s="140"/>
      <c r="M1637" s="141"/>
      <c r="N1637" s="142"/>
      <c r="O1637" s="140"/>
      <c r="P1637" s="141"/>
      <c r="Q1637" s="142"/>
    </row>
    <row r="1638" spans="1:33" ht="19.5" customHeight="1" outlineLevel="1" x14ac:dyDescent="0.7"/>
    <row r="1639" spans="1:33" ht="19.5" customHeight="1" outlineLevel="1" thickBot="1" x14ac:dyDescent="0.75"/>
    <row r="1640" spans="1:33" ht="19.5" customHeight="1" outlineLevel="1" x14ac:dyDescent="0.35">
      <c r="A1640" s="206">
        <f>A1587+1</f>
        <v>15</v>
      </c>
      <c r="B1640" s="204" t="s">
        <v>0</v>
      </c>
      <c r="C1640" s="177" t="s">
        <v>1</v>
      </c>
      <c r="D1640" s="178"/>
      <c r="E1640" s="179"/>
      <c r="F1640" s="177" t="s">
        <v>2</v>
      </c>
      <c r="G1640" s="178"/>
      <c r="H1640" s="179"/>
      <c r="I1640" s="177" t="s">
        <v>3</v>
      </c>
      <c r="J1640" s="178"/>
      <c r="K1640" s="179"/>
      <c r="L1640" s="177" t="s">
        <v>4</v>
      </c>
      <c r="M1640" s="178"/>
      <c r="N1640" s="179"/>
      <c r="O1640" s="177" t="s">
        <v>5</v>
      </c>
      <c r="P1640" s="178"/>
      <c r="Q1640" s="179"/>
      <c r="T1640" s="189" t="str">
        <f>T1587</f>
        <v>Métodos de análise de datos</v>
      </c>
      <c r="U1640" s="186" t="str">
        <f t="shared" ref="U1640:Y1640" si="64">U1587</f>
        <v>Aplicacións no ámbito agroforestal e ambiental</v>
      </c>
      <c r="V1640" s="186" t="str">
        <f t="shared" si="64"/>
        <v>Aplicacións en enxeñaría e arquitectura</v>
      </c>
      <c r="W1640" s="186" t="str">
        <f t="shared" si="64"/>
        <v>Sistemas de control</v>
      </c>
      <c r="X1640" s="186" t="str">
        <f t="shared" si="64"/>
        <v>Sistemas de navegación e comunicación</v>
      </c>
      <c r="Y1640" s="186" t="str">
        <f t="shared" si="64"/>
        <v>Desenvolvemento de software crítico</v>
      </c>
      <c r="Z1640" s="186"/>
      <c r="AA1640" s="186"/>
      <c r="AB1640" s="186"/>
      <c r="AC1640" s="186"/>
      <c r="AD1640" s="186"/>
      <c r="AE1640" s="186"/>
      <c r="AF1640" s="186"/>
      <c r="AG1640" s="180"/>
    </row>
    <row r="1641" spans="1:33" ht="19.5" customHeight="1" outlineLevel="1" thickBot="1" x14ac:dyDescent="0.45">
      <c r="A1641" s="207"/>
      <c r="B1641" s="205"/>
      <c r="C1641" s="183">
        <f>SUM(C1588,7)</f>
        <v>44690</v>
      </c>
      <c r="D1641" s="184"/>
      <c r="E1641" s="185"/>
      <c r="F1641" s="183">
        <f>SUM(C1641+1)</f>
        <v>44691</v>
      </c>
      <c r="G1641" s="184"/>
      <c r="H1641" s="185"/>
      <c r="I1641" s="183">
        <f>SUM(F1641+1)</f>
        <v>44692</v>
      </c>
      <c r="J1641" s="184"/>
      <c r="K1641" s="185"/>
      <c r="L1641" s="183">
        <f>SUM(I1641+1)</f>
        <v>44693</v>
      </c>
      <c r="M1641" s="184"/>
      <c r="N1641" s="185"/>
      <c r="O1641" s="183">
        <f>SUM(L1641+1)</f>
        <v>44694</v>
      </c>
      <c r="P1641" s="184"/>
      <c r="Q1641" s="185"/>
      <c r="S1641" s="11"/>
      <c r="T1641" s="190"/>
      <c r="U1641" s="187"/>
      <c r="V1641" s="187"/>
      <c r="W1641" s="187"/>
      <c r="X1641" s="187"/>
      <c r="Y1641" s="187"/>
      <c r="Z1641" s="187"/>
      <c r="AA1641" s="187"/>
      <c r="AB1641" s="187"/>
      <c r="AC1641" s="187"/>
      <c r="AD1641" s="187"/>
      <c r="AE1641" s="187"/>
      <c r="AF1641" s="187"/>
      <c r="AG1641" s="181"/>
    </row>
    <row r="1642" spans="1:33" ht="19.5" customHeight="1" outlineLevel="1" thickBot="1" x14ac:dyDescent="0.45">
      <c r="A1642" s="207"/>
      <c r="B1642" s="192" t="s">
        <v>7</v>
      </c>
      <c r="C1642" s="96"/>
      <c r="D1642" s="93"/>
      <c r="E1642" s="89"/>
      <c r="F1642" s="96"/>
      <c r="G1642" s="93"/>
      <c r="H1642" s="89"/>
      <c r="I1642" s="96"/>
      <c r="J1642" s="93"/>
      <c r="K1642" s="89"/>
      <c r="L1642" s="96"/>
      <c r="M1642" s="93"/>
      <c r="N1642" s="89"/>
      <c r="O1642" s="96"/>
      <c r="P1642" s="93"/>
      <c r="Q1642" s="89"/>
      <c r="S1642" s="11"/>
      <c r="T1642" s="190"/>
      <c r="U1642" s="187"/>
      <c r="V1642" s="187"/>
      <c r="W1642" s="187"/>
      <c r="X1642" s="187"/>
      <c r="Y1642" s="187"/>
      <c r="Z1642" s="187"/>
      <c r="AA1642" s="187"/>
      <c r="AB1642" s="187"/>
      <c r="AC1642" s="187"/>
      <c r="AD1642" s="187"/>
      <c r="AE1642" s="187"/>
      <c r="AF1642" s="187"/>
      <c r="AG1642" s="181"/>
    </row>
    <row r="1643" spans="1:33" ht="19.5" customHeight="1" outlineLevel="1" thickBot="1" x14ac:dyDescent="0.45">
      <c r="A1643" s="207"/>
      <c r="B1643" s="192"/>
      <c r="C1643" s="97"/>
      <c r="D1643" s="94"/>
      <c r="E1643" s="90"/>
      <c r="F1643" s="97"/>
      <c r="G1643" s="94"/>
      <c r="H1643" s="90"/>
      <c r="I1643" s="97"/>
      <c r="J1643" s="94"/>
      <c r="K1643" s="90"/>
      <c r="L1643" s="97"/>
      <c r="M1643" s="94"/>
      <c r="N1643" s="90"/>
      <c r="O1643" s="97"/>
      <c r="P1643" s="94"/>
      <c r="Q1643" s="90"/>
      <c r="S1643" s="11"/>
      <c r="T1643" s="190"/>
      <c r="U1643" s="187"/>
      <c r="V1643" s="187"/>
      <c r="W1643" s="187"/>
      <c r="X1643" s="187"/>
      <c r="Y1643" s="187"/>
      <c r="Z1643" s="187"/>
      <c r="AA1643" s="187"/>
      <c r="AB1643" s="187"/>
      <c r="AC1643" s="187"/>
      <c r="AD1643" s="187"/>
      <c r="AE1643" s="187"/>
      <c r="AF1643" s="187"/>
      <c r="AG1643" s="181"/>
    </row>
    <row r="1644" spans="1:33" ht="19.5" customHeight="1" outlineLevel="1" thickBot="1" x14ac:dyDescent="0.45">
      <c r="A1644" s="207"/>
      <c r="B1644" s="192"/>
      <c r="C1644" s="98"/>
      <c r="D1644" s="95"/>
      <c r="E1644" s="91"/>
      <c r="F1644" s="98"/>
      <c r="G1644" s="95"/>
      <c r="H1644" s="91"/>
      <c r="I1644" s="98"/>
      <c r="J1644" s="95"/>
      <c r="K1644" s="91"/>
      <c r="L1644" s="98"/>
      <c r="M1644" s="95"/>
      <c r="N1644" s="91"/>
      <c r="O1644" s="98"/>
      <c r="P1644" s="95"/>
      <c r="Q1644" s="91"/>
      <c r="S1644" s="11"/>
      <c r="T1644" s="190"/>
      <c r="U1644" s="187"/>
      <c r="V1644" s="187"/>
      <c r="W1644" s="187"/>
      <c r="X1644" s="187"/>
      <c r="Y1644" s="187"/>
      <c r="Z1644" s="187"/>
      <c r="AA1644" s="187"/>
      <c r="AB1644" s="187"/>
      <c r="AC1644" s="187"/>
      <c r="AD1644" s="187"/>
      <c r="AE1644" s="187"/>
      <c r="AF1644" s="187"/>
      <c r="AG1644" s="181"/>
    </row>
    <row r="1645" spans="1:33" ht="19.5" customHeight="1" outlineLevel="1" thickBot="1" x14ac:dyDescent="0.45">
      <c r="A1645" s="207"/>
      <c r="B1645" s="192"/>
      <c r="C1645" s="100"/>
      <c r="D1645" s="101"/>
      <c r="E1645" s="99"/>
      <c r="F1645" s="100"/>
      <c r="G1645" s="101"/>
      <c r="H1645" s="99"/>
      <c r="I1645" s="100"/>
      <c r="J1645" s="101"/>
      <c r="K1645" s="99"/>
      <c r="L1645" s="100"/>
      <c r="M1645" s="101"/>
      <c r="N1645" s="99"/>
      <c r="O1645" s="100"/>
      <c r="P1645" s="101"/>
      <c r="Q1645" s="99"/>
      <c r="S1645" s="11"/>
      <c r="T1645" s="190"/>
      <c r="U1645" s="187"/>
      <c r="V1645" s="187"/>
      <c r="W1645" s="187"/>
      <c r="X1645" s="187"/>
      <c r="Y1645" s="187"/>
      <c r="Z1645" s="187"/>
      <c r="AA1645" s="187"/>
      <c r="AB1645" s="187"/>
      <c r="AC1645" s="187"/>
      <c r="AD1645" s="187"/>
      <c r="AE1645" s="187"/>
      <c r="AF1645" s="187"/>
      <c r="AG1645" s="181"/>
    </row>
    <row r="1646" spans="1:33" ht="19.5" customHeight="1" outlineLevel="1" thickBot="1" x14ac:dyDescent="0.45">
      <c r="A1646" s="207"/>
      <c r="B1646" s="192" t="s">
        <v>8</v>
      </c>
      <c r="C1646" s="143"/>
      <c r="D1646" s="144"/>
      <c r="E1646" s="145"/>
      <c r="F1646" s="143"/>
      <c r="G1646" s="144"/>
      <c r="H1646" s="145"/>
      <c r="I1646" s="143"/>
      <c r="J1646" s="144"/>
      <c r="K1646" s="145"/>
      <c r="L1646" s="143"/>
      <c r="M1646" s="144"/>
      <c r="N1646" s="145"/>
      <c r="O1646" s="143"/>
      <c r="P1646" s="144"/>
      <c r="Q1646" s="145"/>
      <c r="S1646" s="11"/>
      <c r="T1646" s="190"/>
      <c r="U1646" s="187"/>
      <c r="V1646" s="187"/>
      <c r="W1646" s="187"/>
      <c r="X1646" s="187"/>
      <c r="Y1646" s="187"/>
      <c r="Z1646" s="187"/>
      <c r="AA1646" s="187"/>
      <c r="AB1646" s="187"/>
      <c r="AC1646" s="187"/>
      <c r="AD1646" s="187"/>
      <c r="AE1646" s="187"/>
      <c r="AF1646" s="187"/>
      <c r="AG1646" s="181"/>
    </row>
    <row r="1647" spans="1:33" ht="19.5" customHeight="1" outlineLevel="1" thickBot="1" x14ac:dyDescent="0.45">
      <c r="A1647" s="207"/>
      <c r="B1647" s="192"/>
      <c r="C1647" s="146"/>
      <c r="D1647" s="147"/>
      <c r="E1647" s="148"/>
      <c r="F1647" s="146"/>
      <c r="G1647" s="147"/>
      <c r="H1647" s="148"/>
      <c r="I1647" s="146"/>
      <c r="J1647" s="147"/>
      <c r="K1647" s="148"/>
      <c r="L1647" s="146"/>
      <c r="M1647" s="147"/>
      <c r="N1647" s="148"/>
      <c r="O1647" s="146"/>
      <c r="P1647" s="147"/>
      <c r="Q1647" s="148"/>
      <c r="S1647" s="11"/>
      <c r="T1647" s="190"/>
      <c r="U1647" s="187"/>
      <c r="V1647" s="187"/>
      <c r="W1647" s="187"/>
      <c r="X1647" s="187"/>
      <c r="Y1647" s="187"/>
      <c r="Z1647" s="187"/>
      <c r="AA1647" s="187"/>
      <c r="AB1647" s="187"/>
      <c r="AC1647" s="187"/>
      <c r="AD1647" s="187"/>
      <c r="AE1647" s="187"/>
      <c r="AF1647" s="187"/>
      <c r="AG1647" s="181"/>
    </row>
    <row r="1648" spans="1:33" ht="19.5" customHeight="1" outlineLevel="1" thickBot="1" x14ac:dyDescent="0.4">
      <c r="A1648" s="207"/>
      <c r="B1648" s="192"/>
      <c r="C1648" s="146"/>
      <c r="D1648" s="147"/>
      <c r="E1648" s="148"/>
      <c r="F1648" s="146"/>
      <c r="G1648" s="147"/>
      <c r="H1648" s="148"/>
      <c r="I1648" s="146"/>
      <c r="J1648" s="147"/>
      <c r="K1648" s="148"/>
      <c r="L1648" s="146"/>
      <c r="M1648" s="147"/>
      <c r="N1648" s="148"/>
      <c r="O1648" s="146"/>
      <c r="P1648" s="147"/>
      <c r="Q1648" s="148"/>
      <c r="T1648" s="190"/>
      <c r="U1648" s="187"/>
      <c r="V1648" s="187"/>
      <c r="W1648" s="187"/>
      <c r="X1648" s="187"/>
      <c r="Y1648" s="187"/>
      <c r="Z1648" s="187"/>
      <c r="AA1648" s="187"/>
      <c r="AB1648" s="187"/>
      <c r="AC1648" s="187"/>
      <c r="AD1648" s="187"/>
      <c r="AE1648" s="187"/>
      <c r="AF1648" s="187"/>
      <c r="AG1648" s="181"/>
    </row>
    <row r="1649" spans="1:33" ht="19.5" customHeight="1" outlineLevel="1" thickBot="1" x14ac:dyDescent="0.45">
      <c r="A1649" s="207"/>
      <c r="B1649" s="192"/>
      <c r="C1649" s="140"/>
      <c r="D1649" s="141"/>
      <c r="E1649" s="142"/>
      <c r="F1649" s="140"/>
      <c r="G1649" s="141"/>
      <c r="H1649" s="142"/>
      <c r="I1649" s="140"/>
      <c r="J1649" s="141"/>
      <c r="K1649" s="142"/>
      <c r="L1649" s="140"/>
      <c r="M1649" s="141"/>
      <c r="N1649" s="142"/>
      <c r="O1649" s="140"/>
      <c r="P1649" s="141"/>
      <c r="Q1649" s="142"/>
      <c r="S1649" s="11"/>
      <c r="T1649" s="190"/>
      <c r="U1649" s="187"/>
      <c r="V1649" s="187"/>
      <c r="W1649" s="187"/>
      <c r="X1649" s="187"/>
      <c r="Y1649" s="187"/>
      <c r="Z1649" s="187"/>
      <c r="AA1649" s="187"/>
      <c r="AB1649" s="187"/>
      <c r="AC1649" s="187"/>
      <c r="AD1649" s="187"/>
      <c r="AE1649" s="187"/>
      <c r="AF1649" s="187"/>
      <c r="AG1649" s="181"/>
    </row>
    <row r="1650" spans="1:33" ht="19.5" customHeight="1" outlineLevel="1" thickBot="1" x14ac:dyDescent="0.45">
      <c r="A1650" s="207"/>
      <c r="B1650" s="192" t="s">
        <v>9</v>
      </c>
      <c r="C1650" s="151"/>
      <c r="D1650" s="152"/>
      <c r="E1650" s="153"/>
      <c r="F1650" s="151"/>
      <c r="G1650" s="152"/>
      <c r="H1650" s="153"/>
      <c r="I1650" s="151"/>
      <c r="J1650" s="152"/>
      <c r="K1650" s="153"/>
      <c r="L1650" s="151"/>
      <c r="M1650" s="152"/>
      <c r="N1650" s="153"/>
      <c r="O1650" s="151"/>
      <c r="P1650" s="152"/>
      <c r="Q1650" s="153"/>
      <c r="S1650" s="11"/>
      <c r="T1650" s="190"/>
      <c r="U1650" s="187"/>
      <c r="V1650" s="187"/>
      <c r="W1650" s="187"/>
      <c r="X1650" s="187"/>
      <c r="Y1650" s="187"/>
      <c r="Z1650" s="187"/>
      <c r="AA1650" s="187"/>
      <c r="AB1650" s="187"/>
      <c r="AC1650" s="187"/>
      <c r="AD1650" s="187"/>
      <c r="AE1650" s="187"/>
      <c r="AF1650" s="187"/>
      <c r="AG1650" s="181"/>
    </row>
    <row r="1651" spans="1:33" ht="19.5" customHeight="1" outlineLevel="1" thickBot="1" x14ac:dyDescent="0.45">
      <c r="A1651" s="207"/>
      <c r="B1651" s="192"/>
      <c r="C1651" s="146"/>
      <c r="D1651" s="147"/>
      <c r="E1651" s="148"/>
      <c r="F1651" s="146"/>
      <c r="G1651" s="147"/>
      <c r="H1651" s="148"/>
      <c r="I1651" s="146"/>
      <c r="J1651" s="147"/>
      <c r="K1651" s="148"/>
      <c r="L1651" s="146"/>
      <c r="M1651" s="147"/>
      <c r="N1651" s="148"/>
      <c r="O1651" s="146"/>
      <c r="P1651" s="147"/>
      <c r="Q1651" s="148"/>
      <c r="S1651" s="11"/>
      <c r="T1651" s="190"/>
      <c r="U1651" s="187"/>
      <c r="V1651" s="187"/>
      <c r="W1651" s="187"/>
      <c r="X1651" s="187"/>
      <c r="Y1651" s="187"/>
      <c r="Z1651" s="187"/>
      <c r="AA1651" s="187"/>
      <c r="AB1651" s="187"/>
      <c r="AC1651" s="187"/>
      <c r="AD1651" s="187"/>
      <c r="AE1651" s="187"/>
      <c r="AF1651" s="187"/>
      <c r="AG1651" s="181"/>
    </row>
    <row r="1652" spans="1:33" ht="19.5" customHeight="1" outlineLevel="1" thickBot="1" x14ac:dyDescent="0.45">
      <c r="A1652" s="207"/>
      <c r="B1652" s="192"/>
      <c r="C1652" s="146"/>
      <c r="D1652" s="147"/>
      <c r="E1652" s="148"/>
      <c r="F1652" s="146"/>
      <c r="G1652" s="147"/>
      <c r="H1652" s="148"/>
      <c r="I1652" s="146"/>
      <c r="J1652" s="147"/>
      <c r="K1652" s="148"/>
      <c r="L1652" s="146"/>
      <c r="M1652" s="147"/>
      <c r="N1652" s="148"/>
      <c r="O1652" s="146"/>
      <c r="P1652" s="147"/>
      <c r="Q1652" s="148"/>
      <c r="S1652" s="32"/>
      <c r="T1652" s="190"/>
      <c r="U1652" s="187"/>
      <c r="V1652" s="187"/>
      <c r="W1652" s="187"/>
      <c r="X1652" s="187"/>
      <c r="Y1652" s="187"/>
      <c r="Z1652" s="187"/>
      <c r="AA1652" s="187"/>
      <c r="AB1652" s="187"/>
      <c r="AC1652" s="187"/>
      <c r="AD1652" s="187"/>
      <c r="AE1652" s="187"/>
      <c r="AF1652" s="187"/>
      <c r="AG1652" s="181"/>
    </row>
    <row r="1653" spans="1:33" ht="19.5" customHeight="1" outlineLevel="1" thickBot="1" x14ac:dyDescent="0.45">
      <c r="A1653" s="207"/>
      <c r="B1653" s="192"/>
      <c r="C1653" s="140"/>
      <c r="D1653" s="141"/>
      <c r="E1653" s="142"/>
      <c r="F1653" s="140"/>
      <c r="G1653" s="141"/>
      <c r="H1653" s="142"/>
      <c r="I1653" s="140"/>
      <c r="J1653" s="141"/>
      <c r="K1653" s="142"/>
      <c r="L1653" s="140"/>
      <c r="M1653" s="141"/>
      <c r="N1653" s="142"/>
      <c r="O1653" s="140"/>
      <c r="P1653" s="141"/>
      <c r="Q1653" s="142"/>
      <c r="S1653" s="10" t="s">
        <v>47</v>
      </c>
      <c r="T1653" s="191"/>
      <c r="U1653" s="188"/>
      <c r="V1653" s="188"/>
      <c r="W1653" s="188"/>
      <c r="X1653" s="188"/>
      <c r="Y1653" s="188"/>
      <c r="Z1653" s="188"/>
      <c r="AA1653" s="188"/>
      <c r="AB1653" s="188"/>
      <c r="AC1653" s="188"/>
      <c r="AD1653" s="188"/>
      <c r="AE1653" s="188"/>
      <c r="AF1653" s="188"/>
      <c r="AG1653" s="182"/>
    </row>
    <row r="1654" spans="1:33" ht="19.5" customHeight="1" outlineLevel="1" thickBot="1" x14ac:dyDescent="0.4">
      <c r="A1654" s="207"/>
      <c r="B1654" s="192" t="s">
        <v>10</v>
      </c>
      <c r="C1654" s="143"/>
      <c r="D1654" s="144"/>
      <c r="E1654" s="145"/>
      <c r="F1654" s="143"/>
      <c r="G1654" s="144"/>
      <c r="H1654" s="145"/>
      <c r="I1654" s="143"/>
      <c r="J1654" s="144"/>
      <c r="K1654" s="145"/>
      <c r="L1654" s="143"/>
      <c r="M1654" s="144"/>
      <c r="N1654" s="145"/>
      <c r="O1654" s="157"/>
      <c r="P1654" s="144"/>
      <c r="Q1654" s="145"/>
      <c r="S1654" s="8" t="s">
        <v>40</v>
      </c>
      <c r="T1654" s="33">
        <v>0</v>
      </c>
      <c r="U1654" s="34">
        <v>0</v>
      </c>
      <c r="V1654" s="34">
        <v>0</v>
      </c>
      <c r="W1654" s="34">
        <v>0</v>
      </c>
      <c r="X1654" s="46">
        <v>0</v>
      </c>
      <c r="Y1654" s="34">
        <v>0</v>
      </c>
      <c r="Z1654" s="113">
        <v>0</v>
      </c>
      <c r="AA1654" s="114">
        <v>0</v>
      </c>
      <c r="AB1654" s="115">
        <v>0</v>
      </c>
      <c r="AC1654" s="106">
        <v>0</v>
      </c>
      <c r="AD1654" s="106">
        <v>0</v>
      </c>
      <c r="AE1654" s="106">
        <v>0</v>
      </c>
      <c r="AF1654" s="106">
        <v>0</v>
      </c>
      <c r="AG1654" s="107">
        <v>0</v>
      </c>
    </row>
    <row r="1655" spans="1:33" ht="19.5" customHeight="1" outlineLevel="1" thickBot="1" x14ac:dyDescent="0.4">
      <c r="A1655" s="207"/>
      <c r="B1655" s="192"/>
      <c r="C1655" s="154"/>
      <c r="D1655" s="147"/>
      <c r="E1655" s="148"/>
      <c r="F1655" s="154"/>
      <c r="G1655" s="147"/>
      <c r="H1655" s="148"/>
      <c r="I1655" s="154"/>
      <c r="J1655" s="147"/>
      <c r="K1655" s="148"/>
      <c r="L1655" s="154"/>
      <c r="M1655" s="147"/>
      <c r="N1655" s="148"/>
      <c r="O1655" s="149"/>
      <c r="P1655" s="147"/>
      <c r="Q1655" s="148"/>
      <c r="S1655" s="8" t="s">
        <v>45</v>
      </c>
      <c r="T1655" s="36">
        <v>0</v>
      </c>
      <c r="U1655" s="37">
        <v>0</v>
      </c>
      <c r="V1655" s="37">
        <v>0</v>
      </c>
      <c r="W1655" s="37">
        <v>0</v>
      </c>
      <c r="X1655" s="37">
        <v>0</v>
      </c>
      <c r="Y1655" s="37">
        <v>0</v>
      </c>
      <c r="Z1655" s="108">
        <v>0</v>
      </c>
      <c r="AA1655" s="116">
        <v>0</v>
      </c>
      <c r="AB1655" s="108">
        <v>0</v>
      </c>
      <c r="AC1655" s="108">
        <v>0</v>
      </c>
      <c r="AD1655" s="108">
        <v>0</v>
      </c>
      <c r="AE1655" s="108">
        <v>0</v>
      </c>
      <c r="AF1655" s="108">
        <v>0</v>
      </c>
      <c r="AG1655" s="109">
        <v>0</v>
      </c>
    </row>
    <row r="1656" spans="1:33" ht="19.5" customHeight="1" outlineLevel="1" thickBot="1" x14ac:dyDescent="0.4">
      <c r="A1656" s="207"/>
      <c r="B1656" s="192"/>
      <c r="C1656" s="155"/>
      <c r="D1656" s="147"/>
      <c r="E1656" s="148"/>
      <c r="F1656" s="155"/>
      <c r="G1656" s="147"/>
      <c r="H1656" s="148"/>
      <c r="I1656" s="155"/>
      <c r="J1656" s="147"/>
      <c r="K1656" s="148"/>
      <c r="L1656" s="155"/>
      <c r="M1656" s="147"/>
      <c r="N1656" s="148"/>
      <c r="O1656" s="150"/>
      <c r="P1656" s="147"/>
      <c r="Q1656" s="148"/>
      <c r="S1656" s="8" t="s">
        <v>46</v>
      </c>
      <c r="T1656" s="36">
        <v>0</v>
      </c>
      <c r="U1656" s="37">
        <v>0</v>
      </c>
      <c r="V1656" s="37">
        <v>0</v>
      </c>
      <c r="W1656" s="37">
        <v>0</v>
      </c>
      <c r="X1656" s="37">
        <v>0</v>
      </c>
      <c r="Y1656" s="37">
        <v>0</v>
      </c>
      <c r="Z1656" s="117">
        <v>0</v>
      </c>
      <c r="AA1656" s="118">
        <v>0</v>
      </c>
      <c r="AB1656" s="119">
        <v>0</v>
      </c>
      <c r="AC1656" s="108">
        <v>0</v>
      </c>
      <c r="AD1656" s="108">
        <v>0</v>
      </c>
      <c r="AE1656" s="108">
        <v>0</v>
      </c>
      <c r="AF1656" s="108">
        <v>0</v>
      </c>
      <c r="AG1656" s="109">
        <v>0</v>
      </c>
    </row>
    <row r="1657" spans="1:33" ht="19.5" customHeight="1" outlineLevel="1" thickBot="1" x14ac:dyDescent="0.4">
      <c r="A1657" s="207"/>
      <c r="B1657" s="192"/>
      <c r="C1657" s="140"/>
      <c r="D1657" s="141"/>
      <c r="E1657" s="142"/>
      <c r="F1657" s="140"/>
      <c r="G1657" s="141"/>
      <c r="H1657" s="142"/>
      <c r="I1657" s="140"/>
      <c r="J1657" s="141"/>
      <c r="K1657" s="142"/>
      <c r="L1657" s="140"/>
      <c r="M1657" s="141"/>
      <c r="N1657" s="142"/>
      <c r="O1657" s="156"/>
      <c r="P1657" s="141"/>
      <c r="Q1657" s="142"/>
      <c r="S1657" s="8" t="s">
        <v>50</v>
      </c>
      <c r="T1657" s="36">
        <v>0</v>
      </c>
      <c r="U1657" s="37">
        <v>0</v>
      </c>
      <c r="V1657" s="37">
        <v>0</v>
      </c>
      <c r="W1657" s="37">
        <v>0</v>
      </c>
      <c r="X1657" s="37">
        <v>0</v>
      </c>
      <c r="Y1657" s="37">
        <v>0</v>
      </c>
      <c r="Z1657" s="108">
        <v>0</v>
      </c>
      <c r="AA1657" s="120">
        <v>0</v>
      </c>
      <c r="AB1657" s="108">
        <v>0</v>
      </c>
      <c r="AC1657" s="108">
        <v>0</v>
      </c>
      <c r="AD1657" s="108">
        <v>0</v>
      </c>
      <c r="AE1657" s="108">
        <v>0</v>
      </c>
      <c r="AF1657" s="108">
        <v>0</v>
      </c>
      <c r="AG1657" s="109">
        <v>0</v>
      </c>
    </row>
    <row r="1658" spans="1:33" ht="19.5" customHeight="1" outlineLevel="1" thickBot="1" x14ac:dyDescent="0.4">
      <c r="A1658" s="207"/>
      <c r="B1658" s="192" t="s">
        <v>11</v>
      </c>
      <c r="C1658" s="151"/>
      <c r="D1658" s="152"/>
      <c r="E1658" s="153"/>
      <c r="F1658" s="151"/>
      <c r="G1658" s="152"/>
      <c r="H1658" s="153"/>
      <c r="I1658" s="151"/>
      <c r="J1658" s="152"/>
      <c r="K1658" s="153"/>
      <c r="L1658" s="151"/>
      <c r="M1658" s="152"/>
      <c r="N1658" s="153"/>
      <c r="O1658" s="151"/>
      <c r="P1658" s="152"/>
      <c r="Q1658" s="153"/>
      <c r="S1658" s="8" t="s">
        <v>48</v>
      </c>
      <c r="T1658" s="36">
        <v>0</v>
      </c>
      <c r="U1658" s="37">
        <v>0</v>
      </c>
      <c r="V1658" s="37">
        <v>0</v>
      </c>
      <c r="W1658" s="37">
        <v>0</v>
      </c>
      <c r="X1658" s="37">
        <v>0</v>
      </c>
      <c r="Y1658" s="37">
        <v>0</v>
      </c>
      <c r="Z1658" s="108">
        <v>0</v>
      </c>
      <c r="AA1658" s="108">
        <v>0</v>
      </c>
      <c r="AB1658" s="108">
        <v>0</v>
      </c>
      <c r="AC1658" s="108">
        <v>0</v>
      </c>
      <c r="AD1658" s="108">
        <v>0</v>
      </c>
      <c r="AE1658" s="108">
        <v>0</v>
      </c>
      <c r="AF1658" s="108">
        <v>0</v>
      </c>
      <c r="AG1658" s="109">
        <v>0</v>
      </c>
    </row>
    <row r="1659" spans="1:33" ht="19.5" customHeight="1" outlineLevel="1" thickBot="1" x14ac:dyDescent="0.4">
      <c r="A1659" s="207"/>
      <c r="B1659" s="192"/>
      <c r="C1659" s="146"/>
      <c r="D1659" s="147"/>
      <c r="E1659" s="148"/>
      <c r="F1659" s="146"/>
      <c r="G1659" s="147"/>
      <c r="H1659" s="148"/>
      <c r="I1659" s="146"/>
      <c r="J1659" s="147"/>
      <c r="K1659" s="148"/>
      <c r="L1659" s="146"/>
      <c r="M1659" s="147"/>
      <c r="N1659" s="148"/>
      <c r="O1659" s="146"/>
      <c r="P1659" s="147"/>
      <c r="Q1659" s="148"/>
      <c r="S1659" s="8" t="s">
        <v>6</v>
      </c>
      <c r="T1659" s="39">
        <v>0</v>
      </c>
      <c r="U1659" s="40">
        <v>0</v>
      </c>
      <c r="V1659" s="40">
        <v>0</v>
      </c>
      <c r="W1659" s="40">
        <v>0</v>
      </c>
      <c r="X1659" s="40">
        <v>0</v>
      </c>
      <c r="Y1659" s="40">
        <v>0</v>
      </c>
      <c r="Z1659" s="110">
        <v>0</v>
      </c>
      <c r="AA1659" s="110">
        <v>0</v>
      </c>
      <c r="AB1659" s="110">
        <v>0</v>
      </c>
      <c r="AC1659" s="110">
        <v>0</v>
      </c>
      <c r="AD1659" s="110">
        <v>0</v>
      </c>
      <c r="AE1659" s="110">
        <v>0</v>
      </c>
      <c r="AF1659" s="110">
        <v>0</v>
      </c>
      <c r="AG1659" s="111">
        <v>0</v>
      </c>
    </row>
    <row r="1660" spans="1:33" ht="19.5" customHeight="1" outlineLevel="1" thickBot="1" x14ac:dyDescent="0.4">
      <c r="A1660" s="207"/>
      <c r="B1660" s="192"/>
      <c r="C1660" s="146"/>
      <c r="D1660" s="147"/>
      <c r="E1660" s="148"/>
      <c r="F1660" s="146"/>
      <c r="G1660" s="147"/>
      <c r="H1660" s="148"/>
      <c r="I1660" s="146"/>
      <c r="J1660" s="147"/>
      <c r="K1660" s="148"/>
      <c r="L1660" s="146"/>
      <c r="M1660" s="147"/>
      <c r="N1660" s="148"/>
      <c r="O1660" s="146"/>
      <c r="P1660" s="147"/>
      <c r="Q1660" s="148"/>
      <c r="Z1660" s="28"/>
      <c r="AA1660" s="28"/>
      <c r="AB1660" s="28"/>
      <c r="AC1660" s="28"/>
      <c r="AD1660" s="28"/>
      <c r="AE1660" s="28"/>
      <c r="AF1660" s="28"/>
      <c r="AG1660" s="28"/>
    </row>
    <row r="1661" spans="1:33" ht="19.5" customHeight="1" outlineLevel="1" thickBot="1" x14ac:dyDescent="0.4">
      <c r="A1661" s="207"/>
      <c r="B1661" s="200"/>
      <c r="C1661" s="140"/>
      <c r="D1661" s="141"/>
      <c r="E1661" s="142"/>
      <c r="F1661" s="140"/>
      <c r="G1661" s="141"/>
      <c r="H1661" s="142"/>
      <c r="I1661" s="140"/>
      <c r="J1661" s="141"/>
      <c r="K1661" s="142"/>
      <c r="L1661" s="140"/>
      <c r="M1661" s="141"/>
      <c r="N1661" s="142"/>
      <c r="O1661" s="140"/>
      <c r="P1661" s="141"/>
      <c r="Q1661" s="142"/>
      <c r="S1661" s="8" t="s">
        <v>44</v>
      </c>
      <c r="T1661" s="42">
        <f t="shared" ref="T1661:AG1661" si="65">SUM(T1654:T1658)</f>
        <v>0</v>
      </c>
      <c r="U1661" s="43">
        <f t="shared" si="65"/>
        <v>0</v>
      </c>
      <c r="V1661" s="43">
        <f t="shared" si="65"/>
        <v>0</v>
      </c>
      <c r="W1661" s="43">
        <f t="shared" si="65"/>
        <v>0</v>
      </c>
      <c r="X1661" s="43">
        <f t="shared" si="65"/>
        <v>0</v>
      </c>
      <c r="Y1661" s="43">
        <f t="shared" si="65"/>
        <v>0</v>
      </c>
      <c r="Z1661" s="112">
        <f t="shared" si="65"/>
        <v>0</v>
      </c>
      <c r="AA1661" s="112">
        <f t="shared" si="65"/>
        <v>0</v>
      </c>
      <c r="AB1661" s="112">
        <f t="shared" si="65"/>
        <v>0</v>
      </c>
      <c r="AC1661" s="112">
        <f t="shared" si="65"/>
        <v>0</v>
      </c>
      <c r="AD1661" s="112">
        <f t="shared" si="65"/>
        <v>0</v>
      </c>
      <c r="AE1661" s="112">
        <f t="shared" si="65"/>
        <v>0</v>
      </c>
      <c r="AF1661" s="112">
        <f t="shared" si="65"/>
        <v>0</v>
      </c>
      <c r="AG1661" s="112">
        <f t="shared" si="65"/>
        <v>0</v>
      </c>
    </row>
    <row r="1662" spans="1:33" ht="19.5" customHeight="1" outlineLevel="1" thickBot="1" x14ac:dyDescent="0.4">
      <c r="A1662" s="207"/>
      <c r="B1662" s="197" t="s">
        <v>67</v>
      </c>
      <c r="C1662" s="143"/>
      <c r="D1662" s="144"/>
      <c r="E1662" s="145"/>
      <c r="F1662" s="143"/>
      <c r="G1662" s="144"/>
      <c r="H1662" s="145"/>
      <c r="I1662" s="143"/>
      <c r="J1662" s="144"/>
      <c r="K1662" s="145"/>
      <c r="L1662" s="143"/>
      <c r="M1662" s="144"/>
      <c r="N1662" s="145"/>
      <c r="O1662" s="143"/>
      <c r="P1662" s="144"/>
      <c r="Q1662" s="145"/>
      <c r="T1662" s="27"/>
      <c r="U1662" s="27"/>
      <c r="V1662" s="27"/>
      <c r="W1662" s="27"/>
      <c r="X1662" s="27"/>
      <c r="Y1662" s="27"/>
      <c r="Z1662" s="27"/>
      <c r="AA1662" s="27"/>
      <c r="AB1662" s="27"/>
      <c r="AC1662" s="27"/>
      <c r="AD1662" s="27"/>
      <c r="AE1662" s="27"/>
      <c r="AF1662" s="27"/>
      <c r="AG1662" s="27"/>
    </row>
    <row r="1663" spans="1:33" ht="19.5" customHeight="1" outlineLevel="1" thickBot="1" x14ac:dyDescent="0.4">
      <c r="A1663" s="207"/>
      <c r="B1663" s="198"/>
      <c r="C1663" s="154"/>
      <c r="D1663" s="147"/>
      <c r="E1663" s="148"/>
      <c r="F1663" s="154"/>
      <c r="G1663" s="147"/>
      <c r="H1663" s="148"/>
      <c r="I1663" s="154"/>
      <c r="J1663" s="147"/>
      <c r="K1663" s="148"/>
      <c r="L1663" s="154"/>
      <c r="M1663" s="147"/>
      <c r="N1663" s="148"/>
      <c r="O1663" s="154"/>
      <c r="P1663" s="147"/>
      <c r="Q1663" s="148"/>
      <c r="T1663" s="27"/>
      <c r="U1663" s="27"/>
      <c r="V1663" s="27"/>
      <c r="W1663" s="27"/>
      <c r="X1663" s="27"/>
      <c r="Y1663" s="27"/>
      <c r="Z1663" s="27"/>
      <c r="AA1663" s="27"/>
      <c r="AB1663" s="27"/>
      <c r="AC1663" s="27"/>
      <c r="AD1663" s="27"/>
      <c r="AE1663" s="27"/>
      <c r="AF1663" s="27"/>
      <c r="AG1663" s="27"/>
    </row>
    <row r="1664" spans="1:33" ht="19.5" customHeight="1" outlineLevel="1" thickBot="1" x14ac:dyDescent="0.4">
      <c r="A1664" s="207"/>
      <c r="B1664" s="198"/>
      <c r="C1664" s="155"/>
      <c r="D1664" s="147"/>
      <c r="E1664" s="148"/>
      <c r="F1664" s="155"/>
      <c r="G1664" s="147"/>
      <c r="H1664" s="148"/>
      <c r="I1664" s="155"/>
      <c r="J1664" s="147"/>
      <c r="K1664" s="148"/>
      <c r="L1664" s="155"/>
      <c r="M1664" s="147"/>
      <c r="N1664" s="148"/>
      <c r="O1664" s="155"/>
      <c r="P1664" s="147"/>
      <c r="Q1664" s="148"/>
      <c r="T1664" s="27"/>
      <c r="U1664" s="27"/>
      <c r="V1664" s="27"/>
      <c r="W1664" s="27"/>
      <c r="X1664" s="27"/>
      <c r="Y1664" s="27"/>
      <c r="Z1664" s="27"/>
      <c r="AA1664" s="27"/>
      <c r="AB1664" s="27"/>
      <c r="AC1664" s="27"/>
      <c r="AD1664" s="27"/>
      <c r="AE1664" s="27"/>
      <c r="AF1664" s="27"/>
      <c r="AG1664" s="27"/>
    </row>
    <row r="1665" spans="1:33" ht="19.5" customHeight="1" outlineLevel="1" thickBot="1" x14ac:dyDescent="0.4">
      <c r="A1665" s="207"/>
      <c r="B1665" s="199"/>
      <c r="C1665" s="140"/>
      <c r="D1665" s="141"/>
      <c r="E1665" s="142"/>
      <c r="F1665" s="140"/>
      <c r="G1665" s="141"/>
      <c r="H1665" s="142"/>
      <c r="I1665" s="140"/>
      <c r="J1665" s="141"/>
      <c r="K1665" s="142"/>
      <c r="L1665" s="140"/>
      <c r="M1665" s="141"/>
      <c r="N1665" s="142"/>
      <c r="O1665" s="140"/>
      <c r="P1665" s="141"/>
      <c r="Q1665" s="142"/>
      <c r="T1665" s="27"/>
      <c r="U1665" s="27"/>
      <c r="V1665" s="27"/>
      <c r="W1665" s="27"/>
      <c r="X1665" s="27"/>
      <c r="Y1665" s="27"/>
      <c r="Z1665" s="27"/>
      <c r="AA1665" s="27"/>
      <c r="AB1665" s="27"/>
      <c r="AC1665" s="27"/>
      <c r="AD1665" s="27"/>
      <c r="AE1665" s="27"/>
      <c r="AF1665" s="27"/>
      <c r="AG1665" s="27"/>
    </row>
    <row r="1666" spans="1:33" ht="19.5" customHeight="1" outlineLevel="1" thickBot="1" x14ac:dyDescent="0.4">
      <c r="A1666" s="207"/>
      <c r="B1666" s="73"/>
      <c r="C1666" s="83"/>
      <c r="D1666" s="83"/>
      <c r="E1666" s="84"/>
      <c r="F1666" s="102"/>
      <c r="G1666" s="83"/>
      <c r="H1666" s="84"/>
      <c r="I1666" s="85"/>
      <c r="J1666" s="86"/>
      <c r="K1666" s="86"/>
      <c r="L1666" s="86"/>
      <c r="M1666" s="86"/>
      <c r="N1666" s="86"/>
      <c r="O1666" s="83"/>
      <c r="P1666" s="83"/>
      <c r="Q1666" s="84"/>
    </row>
    <row r="1667" spans="1:33" ht="19.5" customHeight="1" outlineLevel="1" thickBot="1" x14ac:dyDescent="0.4">
      <c r="A1667" s="207"/>
      <c r="B1667" s="194" t="s">
        <v>68</v>
      </c>
      <c r="C1667" s="96"/>
      <c r="D1667" s="93"/>
      <c r="E1667" s="89"/>
      <c r="F1667" s="96"/>
      <c r="G1667" s="93"/>
      <c r="H1667" s="89"/>
      <c r="I1667" s="96"/>
      <c r="J1667" s="93"/>
      <c r="K1667" s="89"/>
      <c r="L1667" s="96"/>
      <c r="M1667" s="93"/>
      <c r="N1667" s="89"/>
      <c r="O1667" s="96"/>
      <c r="P1667" s="93"/>
      <c r="Q1667" s="89"/>
    </row>
    <row r="1668" spans="1:33" ht="19.5" customHeight="1" outlineLevel="1" thickBot="1" x14ac:dyDescent="0.4">
      <c r="A1668" s="207"/>
      <c r="B1668" s="195"/>
      <c r="C1668" s="97"/>
      <c r="D1668" s="94"/>
      <c r="E1668" s="90"/>
      <c r="F1668" s="97"/>
      <c r="G1668" s="94"/>
      <c r="H1668" s="90"/>
      <c r="I1668" s="97"/>
      <c r="J1668" s="94"/>
      <c r="K1668" s="90"/>
      <c r="L1668" s="97"/>
      <c r="M1668" s="94"/>
      <c r="N1668" s="90"/>
      <c r="O1668" s="97"/>
      <c r="P1668" s="94"/>
      <c r="Q1668" s="90"/>
    </row>
    <row r="1669" spans="1:33" ht="19.5" customHeight="1" outlineLevel="1" thickBot="1" x14ac:dyDescent="0.4">
      <c r="A1669" s="207"/>
      <c r="B1669" s="195"/>
      <c r="C1669" s="98"/>
      <c r="D1669" s="95"/>
      <c r="E1669" s="91"/>
      <c r="F1669" s="98"/>
      <c r="G1669" s="95"/>
      <c r="H1669" s="91"/>
      <c r="I1669" s="98"/>
      <c r="J1669" s="95"/>
      <c r="K1669" s="91"/>
      <c r="L1669" s="98"/>
      <c r="M1669" s="95"/>
      <c r="N1669" s="91"/>
      <c r="O1669" s="98"/>
      <c r="P1669" s="95"/>
      <c r="Q1669" s="91"/>
    </row>
    <row r="1670" spans="1:33" ht="19.5" customHeight="1" outlineLevel="1" thickBot="1" x14ac:dyDescent="0.4">
      <c r="A1670" s="207"/>
      <c r="B1670" s="196"/>
      <c r="C1670" s="100"/>
      <c r="D1670" s="101"/>
      <c r="E1670" s="99"/>
      <c r="F1670" s="100"/>
      <c r="G1670" s="101"/>
      <c r="H1670" s="99"/>
      <c r="I1670" s="100"/>
      <c r="J1670" s="101"/>
      <c r="K1670" s="99"/>
      <c r="L1670" s="100"/>
      <c r="M1670" s="101"/>
      <c r="N1670" s="99"/>
      <c r="O1670" s="100"/>
      <c r="P1670" s="101"/>
      <c r="Q1670" s="99"/>
    </row>
    <row r="1671" spans="1:33" ht="19.5" customHeight="1" outlineLevel="1" thickBot="1" x14ac:dyDescent="0.4">
      <c r="A1671" s="207"/>
      <c r="B1671" s="193" t="s">
        <v>12</v>
      </c>
      <c r="C1671" s="157"/>
      <c r="D1671" s="144"/>
      <c r="E1671" s="145"/>
      <c r="F1671" s="157"/>
      <c r="G1671" s="144"/>
      <c r="H1671" s="145"/>
      <c r="I1671" s="157"/>
      <c r="J1671" s="144"/>
      <c r="K1671" s="145"/>
      <c r="L1671" s="157"/>
      <c r="M1671" s="144"/>
      <c r="N1671" s="145"/>
      <c r="O1671" s="143"/>
      <c r="P1671" s="144"/>
      <c r="Q1671" s="145"/>
    </row>
    <row r="1672" spans="1:33" ht="19.5" customHeight="1" outlineLevel="1" thickBot="1" x14ac:dyDescent="0.4">
      <c r="A1672" s="207"/>
      <c r="B1672" s="192"/>
      <c r="C1672" s="149"/>
      <c r="D1672" s="147"/>
      <c r="E1672" s="148"/>
      <c r="F1672" s="149"/>
      <c r="G1672" s="147"/>
      <c r="H1672" s="148"/>
      <c r="I1672" s="149"/>
      <c r="J1672" s="147"/>
      <c r="K1672" s="148"/>
      <c r="L1672" s="149"/>
      <c r="M1672" s="147"/>
      <c r="N1672" s="148"/>
      <c r="O1672" s="146"/>
      <c r="P1672" s="147"/>
      <c r="Q1672" s="148"/>
    </row>
    <row r="1673" spans="1:33" ht="19.5" customHeight="1" outlineLevel="1" thickBot="1" x14ac:dyDescent="0.4">
      <c r="A1673" s="207"/>
      <c r="B1673" s="192"/>
      <c r="C1673" s="150"/>
      <c r="D1673" s="147"/>
      <c r="E1673" s="148"/>
      <c r="F1673" s="150"/>
      <c r="G1673" s="147"/>
      <c r="H1673" s="148"/>
      <c r="I1673" s="150"/>
      <c r="J1673" s="147"/>
      <c r="K1673" s="148"/>
      <c r="L1673" s="150"/>
      <c r="M1673" s="147"/>
      <c r="N1673" s="148"/>
      <c r="O1673" s="146"/>
      <c r="P1673" s="147"/>
      <c r="Q1673" s="148"/>
    </row>
    <row r="1674" spans="1:33" ht="19.5" customHeight="1" outlineLevel="1" thickBot="1" x14ac:dyDescent="0.4">
      <c r="A1674" s="207"/>
      <c r="B1674" s="192"/>
      <c r="C1674" s="156"/>
      <c r="D1674" s="141"/>
      <c r="E1674" s="142"/>
      <c r="F1674" s="156"/>
      <c r="G1674" s="141"/>
      <c r="H1674" s="142"/>
      <c r="I1674" s="156"/>
      <c r="J1674" s="141"/>
      <c r="K1674" s="142"/>
      <c r="L1674" s="156"/>
      <c r="M1674" s="141"/>
      <c r="N1674" s="142"/>
      <c r="O1674" s="140"/>
      <c r="P1674" s="141"/>
      <c r="Q1674" s="142"/>
    </row>
    <row r="1675" spans="1:33" ht="19.5" customHeight="1" outlineLevel="1" thickBot="1" x14ac:dyDescent="0.4">
      <c r="A1675" s="207"/>
      <c r="B1675" s="192" t="s">
        <v>13</v>
      </c>
      <c r="C1675" s="151"/>
      <c r="D1675" s="152"/>
      <c r="E1675" s="153"/>
      <c r="F1675" s="151"/>
      <c r="G1675" s="152"/>
      <c r="H1675" s="153"/>
      <c r="I1675" s="151"/>
      <c r="J1675" s="152"/>
      <c r="K1675" s="153"/>
      <c r="L1675" s="151"/>
      <c r="M1675" s="152"/>
      <c r="N1675" s="153"/>
      <c r="O1675" s="151"/>
      <c r="P1675" s="152"/>
      <c r="Q1675" s="153"/>
    </row>
    <row r="1676" spans="1:33" ht="19.5" customHeight="1" outlineLevel="1" thickBot="1" x14ac:dyDescent="0.4">
      <c r="A1676" s="207"/>
      <c r="B1676" s="192"/>
      <c r="C1676" s="146"/>
      <c r="D1676" s="147"/>
      <c r="E1676" s="148"/>
      <c r="F1676" s="146"/>
      <c r="G1676" s="147"/>
      <c r="H1676" s="148"/>
      <c r="I1676" s="146"/>
      <c r="J1676" s="147"/>
      <c r="K1676" s="148"/>
      <c r="L1676" s="146"/>
      <c r="M1676" s="147"/>
      <c r="N1676" s="148"/>
      <c r="O1676" s="146"/>
      <c r="P1676" s="147"/>
      <c r="Q1676" s="148"/>
    </row>
    <row r="1677" spans="1:33" ht="19.5" customHeight="1" outlineLevel="1" thickBot="1" x14ac:dyDescent="0.4">
      <c r="A1677" s="207"/>
      <c r="B1677" s="192"/>
      <c r="C1677" s="146"/>
      <c r="D1677" s="147"/>
      <c r="E1677" s="148"/>
      <c r="F1677" s="146"/>
      <c r="G1677" s="147"/>
      <c r="H1677" s="148"/>
      <c r="I1677" s="146"/>
      <c r="J1677" s="147"/>
      <c r="K1677" s="148"/>
      <c r="L1677" s="146"/>
      <c r="M1677" s="147"/>
      <c r="N1677" s="148"/>
      <c r="O1677" s="146"/>
      <c r="P1677" s="147"/>
      <c r="Q1677" s="148"/>
    </row>
    <row r="1678" spans="1:33" ht="19.5" customHeight="1" outlineLevel="1" thickBot="1" x14ac:dyDescent="0.4">
      <c r="A1678" s="207"/>
      <c r="B1678" s="192"/>
      <c r="C1678" s="140"/>
      <c r="D1678" s="141"/>
      <c r="E1678" s="142"/>
      <c r="F1678" s="140"/>
      <c r="G1678" s="141"/>
      <c r="H1678" s="142"/>
      <c r="I1678" s="140"/>
      <c r="J1678" s="141"/>
      <c r="K1678" s="142"/>
      <c r="L1678" s="140"/>
      <c r="M1678" s="141"/>
      <c r="N1678" s="142"/>
      <c r="O1678" s="140"/>
      <c r="P1678" s="141"/>
      <c r="Q1678" s="142"/>
    </row>
    <row r="1679" spans="1:33" ht="19.5" customHeight="1" outlineLevel="1" thickBot="1" x14ac:dyDescent="0.4">
      <c r="A1679" s="207"/>
      <c r="B1679" s="192" t="s">
        <v>18</v>
      </c>
      <c r="C1679" s="157"/>
      <c r="D1679" s="144"/>
      <c r="E1679" s="145"/>
      <c r="F1679" s="157"/>
      <c r="G1679" s="144"/>
      <c r="H1679" s="145"/>
      <c r="I1679" s="157"/>
      <c r="J1679" s="144"/>
      <c r="K1679" s="145"/>
      <c r="L1679" s="157"/>
      <c r="M1679" s="144"/>
      <c r="N1679" s="145"/>
      <c r="O1679" s="143"/>
      <c r="P1679" s="144"/>
      <c r="Q1679" s="145"/>
    </row>
    <row r="1680" spans="1:33" ht="19.5" customHeight="1" outlineLevel="1" thickBot="1" x14ac:dyDescent="0.4">
      <c r="A1680" s="207"/>
      <c r="B1680" s="192"/>
      <c r="C1680" s="149"/>
      <c r="D1680" s="147"/>
      <c r="E1680" s="148"/>
      <c r="F1680" s="149"/>
      <c r="G1680" s="147"/>
      <c r="H1680" s="148"/>
      <c r="I1680" s="149"/>
      <c r="J1680" s="147"/>
      <c r="K1680" s="148"/>
      <c r="L1680" s="149"/>
      <c r="M1680" s="147"/>
      <c r="N1680" s="148"/>
      <c r="O1680" s="154"/>
      <c r="P1680" s="147"/>
      <c r="Q1680" s="148"/>
    </row>
    <row r="1681" spans="1:33" ht="19.5" customHeight="1" outlineLevel="1" thickBot="1" x14ac:dyDescent="0.4">
      <c r="A1681" s="207"/>
      <c r="B1681" s="192"/>
      <c r="C1681" s="150"/>
      <c r="D1681" s="147"/>
      <c r="E1681" s="148"/>
      <c r="F1681" s="150"/>
      <c r="G1681" s="147"/>
      <c r="H1681" s="148"/>
      <c r="I1681" s="150"/>
      <c r="J1681" s="147"/>
      <c r="K1681" s="148"/>
      <c r="L1681" s="150"/>
      <c r="M1681" s="147"/>
      <c r="N1681" s="148"/>
      <c r="O1681" s="155"/>
      <c r="P1681" s="147"/>
      <c r="Q1681" s="148"/>
    </row>
    <row r="1682" spans="1:33" ht="19.5" customHeight="1" outlineLevel="1" thickBot="1" x14ac:dyDescent="0.4">
      <c r="A1682" s="207"/>
      <c r="B1682" s="192"/>
      <c r="C1682" s="156"/>
      <c r="D1682" s="141"/>
      <c r="E1682" s="142"/>
      <c r="F1682" s="156"/>
      <c r="G1682" s="141"/>
      <c r="H1682" s="142"/>
      <c r="I1682" s="156"/>
      <c r="J1682" s="141"/>
      <c r="K1682" s="142"/>
      <c r="L1682" s="156"/>
      <c r="M1682" s="141"/>
      <c r="N1682" s="142"/>
      <c r="O1682" s="140"/>
      <c r="P1682" s="141"/>
      <c r="Q1682" s="142"/>
    </row>
    <row r="1683" spans="1:33" ht="19.5" customHeight="1" outlineLevel="1" thickBot="1" x14ac:dyDescent="0.4">
      <c r="A1683" s="207"/>
      <c r="B1683" s="192" t="s">
        <v>19</v>
      </c>
      <c r="C1683" s="151"/>
      <c r="D1683" s="152"/>
      <c r="E1683" s="153"/>
      <c r="F1683" s="151"/>
      <c r="G1683" s="152"/>
      <c r="H1683" s="153"/>
      <c r="I1683" s="151"/>
      <c r="J1683" s="152"/>
      <c r="K1683" s="153"/>
      <c r="L1683" s="151"/>
      <c r="M1683" s="152"/>
      <c r="N1683" s="153"/>
      <c r="O1683" s="151"/>
      <c r="P1683" s="152"/>
      <c r="Q1683" s="153"/>
    </row>
    <row r="1684" spans="1:33" ht="19.5" customHeight="1" outlineLevel="1" thickBot="1" x14ac:dyDescent="0.4">
      <c r="A1684" s="207"/>
      <c r="B1684" s="192"/>
      <c r="C1684" s="146"/>
      <c r="D1684" s="147"/>
      <c r="E1684" s="148"/>
      <c r="F1684" s="146"/>
      <c r="G1684" s="147"/>
      <c r="H1684" s="148"/>
      <c r="I1684" s="146"/>
      <c r="J1684" s="147"/>
      <c r="K1684" s="148"/>
      <c r="L1684" s="146"/>
      <c r="M1684" s="147"/>
      <c r="N1684" s="148"/>
      <c r="O1684" s="146"/>
      <c r="P1684" s="147"/>
      <c r="Q1684" s="148"/>
    </row>
    <row r="1685" spans="1:33" ht="19.5" customHeight="1" outlineLevel="1" thickBot="1" x14ac:dyDescent="0.4">
      <c r="A1685" s="207"/>
      <c r="B1685" s="192"/>
      <c r="C1685" s="146"/>
      <c r="D1685" s="147"/>
      <c r="E1685" s="148"/>
      <c r="F1685" s="146"/>
      <c r="G1685" s="147"/>
      <c r="H1685" s="148"/>
      <c r="I1685" s="146"/>
      <c r="J1685" s="147"/>
      <c r="K1685" s="148"/>
      <c r="L1685" s="146"/>
      <c r="M1685" s="147"/>
      <c r="N1685" s="148"/>
      <c r="O1685" s="146"/>
      <c r="P1685" s="147"/>
      <c r="Q1685" s="148"/>
    </row>
    <row r="1686" spans="1:33" ht="19.5" customHeight="1" outlineLevel="1" thickBot="1" x14ac:dyDescent="0.4">
      <c r="A1686" s="207"/>
      <c r="B1686" s="192"/>
      <c r="C1686" s="140"/>
      <c r="D1686" s="141"/>
      <c r="E1686" s="142"/>
      <c r="F1686" s="140"/>
      <c r="G1686" s="141"/>
      <c r="H1686" s="142"/>
      <c r="I1686" s="140"/>
      <c r="J1686" s="141"/>
      <c r="K1686" s="142"/>
      <c r="L1686" s="140"/>
      <c r="M1686" s="141"/>
      <c r="N1686" s="142"/>
      <c r="O1686" s="140"/>
      <c r="P1686" s="141"/>
      <c r="Q1686" s="142"/>
    </row>
    <row r="1687" spans="1:33" ht="19.5" customHeight="1" outlineLevel="1" thickBot="1" x14ac:dyDescent="0.4">
      <c r="A1687" s="207"/>
      <c r="B1687" s="192" t="s">
        <v>20</v>
      </c>
      <c r="C1687" s="143"/>
      <c r="D1687" s="144"/>
      <c r="E1687" s="145"/>
      <c r="F1687" s="143"/>
      <c r="G1687" s="144"/>
      <c r="H1687" s="145"/>
      <c r="I1687" s="143"/>
      <c r="J1687" s="144"/>
      <c r="K1687" s="145"/>
      <c r="L1687" s="143"/>
      <c r="M1687" s="144"/>
      <c r="N1687" s="145"/>
      <c r="O1687" s="143"/>
      <c r="P1687" s="144"/>
      <c r="Q1687" s="145"/>
    </row>
    <row r="1688" spans="1:33" ht="19.5" customHeight="1" outlineLevel="1" thickBot="1" x14ac:dyDescent="0.4">
      <c r="A1688" s="207"/>
      <c r="B1688" s="192"/>
      <c r="C1688" s="154"/>
      <c r="D1688" s="147"/>
      <c r="E1688" s="148"/>
      <c r="F1688" s="154"/>
      <c r="G1688" s="147"/>
      <c r="H1688" s="148"/>
      <c r="I1688" s="154"/>
      <c r="J1688" s="147"/>
      <c r="K1688" s="148"/>
      <c r="L1688" s="154"/>
      <c r="M1688" s="147"/>
      <c r="N1688" s="148"/>
      <c r="O1688" s="154"/>
      <c r="P1688" s="147"/>
      <c r="Q1688" s="148"/>
    </row>
    <row r="1689" spans="1:33" ht="19.5" customHeight="1" outlineLevel="1" thickBot="1" x14ac:dyDescent="0.4">
      <c r="A1689" s="207"/>
      <c r="B1689" s="192"/>
      <c r="C1689" s="155"/>
      <c r="D1689" s="147"/>
      <c r="E1689" s="148"/>
      <c r="F1689" s="155"/>
      <c r="G1689" s="147"/>
      <c r="H1689" s="148"/>
      <c r="I1689" s="155"/>
      <c r="J1689" s="147"/>
      <c r="K1689" s="148"/>
      <c r="L1689" s="155"/>
      <c r="M1689" s="147"/>
      <c r="N1689" s="148"/>
      <c r="O1689" s="155"/>
      <c r="P1689" s="147"/>
      <c r="Q1689" s="148"/>
    </row>
    <row r="1690" spans="1:33" ht="19.5" customHeight="1" outlineLevel="1" thickBot="1" x14ac:dyDescent="0.4">
      <c r="A1690" s="208"/>
      <c r="B1690" s="192"/>
      <c r="C1690" s="140"/>
      <c r="D1690" s="141"/>
      <c r="E1690" s="142"/>
      <c r="F1690" s="140"/>
      <c r="G1690" s="141"/>
      <c r="H1690" s="142"/>
      <c r="I1690" s="140"/>
      <c r="J1690" s="141"/>
      <c r="K1690" s="142"/>
      <c r="L1690" s="140"/>
      <c r="M1690" s="141"/>
      <c r="N1690" s="142"/>
      <c r="O1690" s="140"/>
      <c r="P1690" s="141"/>
      <c r="Q1690" s="142"/>
    </row>
    <row r="1691" spans="1:33" ht="19.5" customHeight="1" outlineLevel="1" x14ac:dyDescent="0.7"/>
    <row r="1692" spans="1:33" ht="19.5" customHeight="1" outlineLevel="1" thickBot="1" x14ac:dyDescent="0.75"/>
    <row r="1693" spans="1:33" ht="19.5" customHeight="1" outlineLevel="1" x14ac:dyDescent="0.35">
      <c r="A1693" s="201">
        <f>A1640+1</f>
        <v>16</v>
      </c>
      <c r="B1693" s="204" t="s">
        <v>0</v>
      </c>
      <c r="C1693" s="177" t="s">
        <v>1</v>
      </c>
      <c r="D1693" s="178"/>
      <c r="E1693" s="179"/>
      <c r="F1693" s="177" t="s">
        <v>2</v>
      </c>
      <c r="G1693" s="178"/>
      <c r="H1693" s="179"/>
      <c r="I1693" s="177" t="s">
        <v>3</v>
      </c>
      <c r="J1693" s="178"/>
      <c r="K1693" s="179"/>
      <c r="L1693" s="177" t="s">
        <v>4</v>
      </c>
      <c r="M1693" s="178"/>
      <c r="N1693" s="179"/>
      <c r="O1693" s="177" t="s">
        <v>5</v>
      </c>
      <c r="P1693" s="178"/>
      <c r="Q1693" s="179"/>
      <c r="T1693" s="189" t="str">
        <f>T1640</f>
        <v>Métodos de análise de datos</v>
      </c>
      <c r="U1693" s="186" t="str">
        <f t="shared" ref="U1693:Y1693" si="66">U1640</f>
        <v>Aplicacións no ámbito agroforestal e ambiental</v>
      </c>
      <c r="V1693" s="186" t="str">
        <f t="shared" si="66"/>
        <v>Aplicacións en enxeñaría e arquitectura</v>
      </c>
      <c r="W1693" s="186" t="str">
        <f t="shared" si="66"/>
        <v>Sistemas de control</v>
      </c>
      <c r="X1693" s="186" t="str">
        <f t="shared" si="66"/>
        <v>Sistemas de navegación e comunicación</v>
      </c>
      <c r="Y1693" s="186" t="str">
        <f t="shared" si="66"/>
        <v>Desenvolvemento de software crítico</v>
      </c>
      <c r="Z1693" s="186"/>
      <c r="AA1693" s="186"/>
      <c r="AB1693" s="186"/>
      <c r="AC1693" s="186"/>
      <c r="AD1693" s="186"/>
      <c r="AE1693" s="186"/>
      <c r="AF1693" s="186"/>
      <c r="AG1693" s="180"/>
    </row>
    <row r="1694" spans="1:33" ht="19.5" customHeight="1" outlineLevel="1" thickBot="1" x14ac:dyDescent="0.45">
      <c r="A1694" s="202"/>
      <c r="B1694" s="205"/>
      <c r="C1694" s="183">
        <f>SUM(C1641,7)</f>
        <v>44697</v>
      </c>
      <c r="D1694" s="184"/>
      <c r="E1694" s="185"/>
      <c r="F1694" s="183">
        <f>SUM(C1694+1)</f>
        <v>44698</v>
      </c>
      <c r="G1694" s="184"/>
      <c r="H1694" s="185"/>
      <c r="I1694" s="183">
        <f>SUM(F1694+1)</f>
        <v>44699</v>
      </c>
      <c r="J1694" s="184"/>
      <c r="K1694" s="185"/>
      <c r="L1694" s="183">
        <f>SUM(I1694+1)</f>
        <v>44700</v>
      </c>
      <c r="M1694" s="184"/>
      <c r="N1694" s="185"/>
      <c r="O1694" s="183">
        <f>SUM(L1694+1)</f>
        <v>44701</v>
      </c>
      <c r="P1694" s="184"/>
      <c r="Q1694" s="185"/>
      <c r="S1694" s="11"/>
      <c r="T1694" s="190"/>
      <c r="U1694" s="187"/>
      <c r="V1694" s="187"/>
      <c r="W1694" s="187"/>
      <c r="X1694" s="187"/>
      <c r="Y1694" s="187"/>
      <c r="Z1694" s="187"/>
      <c r="AA1694" s="187"/>
      <c r="AB1694" s="187"/>
      <c r="AC1694" s="187"/>
      <c r="AD1694" s="187"/>
      <c r="AE1694" s="187"/>
      <c r="AF1694" s="187"/>
      <c r="AG1694" s="181"/>
    </row>
    <row r="1695" spans="1:33" ht="19.5" customHeight="1" outlineLevel="1" thickBot="1" x14ac:dyDescent="0.45">
      <c r="A1695" s="202"/>
      <c r="B1695" s="192" t="s">
        <v>7</v>
      </c>
      <c r="C1695" s="165"/>
      <c r="D1695" s="166"/>
      <c r="E1695" s="167"/>
      <c r="F1695" s="166"/>
      <c r="G1695" s="166"/>
      <c r="H1695" s="167"/>
      <c r="I1695" s="166"/>
      <c r="J1695" s="166"/>
      <c r="K1695" s="167"/>
      <c r="L1695" s="166"/>
      <c r="M1695" s="166"/>
      <c r="N1695" s="167"/>
      <c r="O1695" s="166"/>
      <c r="P1695" s="166"/>
      <c r="Q1695" s="167"/>
      <c r="S1695" s="11"/>
      <c r="T1695" s="190"/>
      <c r="U1695" s="187"/>
      <c r="V1695" s="187"/>
      <c r="W1695" s="187"/>
      <c r="X1695" s="187"/>
      <c r="Y1695" s="187"/>
      <c r="Z1695" s="187"/>
      <c r="AA1695" s="187"/>
      <c r="AB1695" s="187"/>
      <c r="AC1695" s="187"/>
      <c r="AD1695" s="187"/>
      <c r="AE1695" s="187"/>
      <c r="AF1695" s="187"/>
      <c r="AG1695" s="181"/>
    </row>
    <row r="1696" spans="1:33" ht="19.5" customHeight="1" outlineLevel="1" thickBot="1" x14ac:dyDescent="0.45">
      <c r="A1696" s="202"/>
      <c r="B1696" s="192"/>
      <c r="C1696" s="168"/>
      <c r="D1696" s="169"/>
      <c r="E1696" s="170"/>
      <c r="F1696" s="169"/>
      <c r="G1696" s="169"/>
      <c r="H1696" s="170"/>
      <c r="I1696" s="169"/>
      <c r="J1696" s="169"/>
      <c r="K1696" s="170"/>
      <c r="L1696" s="169"/>
      <c r="M1696" s="169"/>
      <c r="N1696" s="170"/>
      <c r="O1696" s="169"/>
      <c r="P1696" s="169"/>
      <c r="Q1696" s="170"/>
      <c r="S1696" s="11"/>
      <c r="T1696" s="190"/>
      <c r="U1696" s="187"/>
      <c r="V1696" s="187"/>
      <c r="W1696" s="187"/>
      <c r="X1696" s="187"/>
      <c r="Y1696" s="187"/>
      <c r="Z1696" s="187"/>
      <c r="AA1696" s="187"/>
      <c r="AB1696" s="187"/>
      <c r="AC1696" s="187"/>
      <c r="AD1696" s="187"/>
      <c r="AE1696" s="187"/>
      <c r="AF1696" s="187"/>
      <c r="AG1696" s="181"/>
    </row>
    <row r="1697" spans="1:33" ht="19.5" customHeight="1" outlineLevel="1" thickBot="1" x14ac:dyDescent="0.45">
      <c r="A1697" s="202"/>
      <c r="B1697" s="192"/>
      <c r="C1697" s="168"/>
      <c r="D1697" s="169"/>
      <c r="E1697" s="170"/>
      <c r="F1697" s="169"/>
      <c r="G1697" s="169"/>
      <c r="H1697" s="170"/>
      <c r="I1697" s="169"/>
      <c r="J1697" s="169"/>
      <c r="K1697" s="170"/>
      <c r="L1697" s="169"/>
      <c r="M1697" s="169"/>
      <c r="N1697" s="170"/>
      <c r="O1697" s="169"/>
      <c r="P1697" s="169"/>
      <c r="Q1697" s="170"/>
      <c r="S1697" s="11"/>
      <c r="T1697" s="190"/>
      <c r="U1697" s="187"/>
      <c r="V1697" s="187"/>
      <c r="W1697" s="187"/>
      <c r="X1697" s="187"/>
      <c r="Y1697" s="187"/>
      <c r="Z1697" s="187"/>
      <c r="AA1697" s="187"/>
      <c r="AB1697" s="187"/>
      <c r="AC1697" s="187"/>
      <c r="AD1697" s="187"/>
      <c r="AE1697" s="187"/>
      <c r="AF1697" s="187"/>
      <c r="AG1697" s="181"/>
    </row>
    <row r="1698" spans="1:33" ht="19.5" customHeight="1" outlineLevel="1" thickBot="1" x14ac:dyDescent="0.45">
      <c r="A1698" s="202"/>
      <c r="B1698" s="192"/>
      <c r="C1698" s="168"/>
      <c r="D1698" s="169"/>
      <c r="E1698" s="170"/>
      <c r="F1698" s="169"/>
      <c r="G1698" s="169"/>
      <c r="H1698" s="170"/>
      <c r="I1698" s="169"/>
      <c r="J1698" s="169"/>
      <c r="K1698" s="170"/>
      <c r="L1698" s="169"/>
      <c r="M1698" s="169"/>
      <c r="N1698" s="170"/>
      <c r="O1698" s="169"/>
      <c r="P1698" s="169"/>
      <c r="Q1698" s="170"/>
      <c r="S1698" s="11"/>
      <c r="T1698" s="190"/>
      <c r="U1698" s="187"/>
      <c r="V1698" s="187"/>
      <c r="W1698" s="187"/>
      <c r="X1698" s="187"/>
      <c r="Y1698" s="187"/>
      <c r="Z1698" s="187"/>
      <c r="AA1698" s="187"/>
      <c r="AB1698" s="187"/>
      <c r="AC1698" s="187"/>
      <c r="AD1698" s="187"/>
      <c r="AE1698" s="187"/>
      <c r="AF1698" s="187"/>
      <c r="AG1698" s="181"/>
    </row>
    <row r="1699" spans="1:33" ht="19.5" customHeight="1" outlineLevel="1" thickBot="1" x14ac:dyDescent="0.45">
      <c r="A1699" s="202"/>
      <c r="B1699" s="192" t="s">
        <v>8</v>
      </c>
      <c r="C1699" s="168"/>
      <c r="D1699" s="169"/>
      <c r="E1699" s="170"/>
      <c r="F1699" s="169"/>
      <c r="G1699" s="169"/>
      <c r="H1699" s="170"/>
      <c r="I1699" s="169"/>
      <c r="J1699" s="169"/>
      <c r="K1699" s="170"/>
      <c r="L1699" s="169"/>
      <c r="M1699" s="169"/>
      <c r="N1699" s="170"/>
      <c r="O1699" s="169"/>
      <c r="P1699" s="169"/>
      <c r="Q1699" s="170"/>
      <c r="S1699" s="11"/>
      <c r="T1699" s="190"/>
      <c r="U1699" s="187"/>
      <c r="V1699" s="187"/>
      <c r="W1699" s="187"/>
      <c r="X1699" s="187"/>
      <c r="Y1699" s="187"/>
      <c r="Z1699" s="187"/>
      <c r="AA1699" s="187"/>
      <c r="AB1699" s="187"/>
      <c r="AC1699" s="187"/>
      <c r="AD1699" s="187"/>
      <c r="AE1699" s="187"/>
      <c r="AF1699" s="187"/>
      <c r="AG1699" s="181"/>
    </row>
    <row r="1700" spans="1:33" ht="19.5" customHeight="1" outlineLevel="1" thickBot="1" x14ac:dyDescent="0.45">
      <c r="A1700" s="202"/>
      <c r="B1700" s="192"/>
      <c r="C1700" s="168"/>
      <c r="D1700" s="169"/>
      <c r="E1700" s="170"/>
      <c r="F1700" s="169"/>
      <c r="G1700" s="169"/>
      <c r="H1700" s="170"/>
      <c r="I1700" s="169"/>
      <c r="J1700" s="169"/>
      <c r="K1700" s="170"/>
      <c r="L1700" s="169"/>
      <c r="M1700" s="169"/>
      <c r="N1700" s="170"/>
      <c r="O1700" s="169"/>
      <c r="P1700" s="169"/>
      <c r="Q1700" s="170"/>
      <c r="S1700" s="11"/>
      <c r="T1700" s="190"/>
      <c r="U1700" s="187"/>
      <c r="V1700" s="187"/>
      <c r="W1700" s="187"/>
      <c r="X1700" s="187"/>
      <c r="Y1700" s="187"/>
      <c r="Z1700" s="187"/>
      <c r="AA1700" s="187"/>
      <c r="AB1700" s="187"/>
      <c r="AC1700" s="187"/>
      <c r="AD1700" s="187"/>
      <c r="AE1700" s="187"/>
      <c r="AF1700" s="187"/>
      <c r="AG1700" s="181"/>
    </row>
    <row r="1701" spans="1:33" ht="19.5" customHeight="1" outlineLevel="1" thickBot="1" x14ac:dyDescent="0.4">
      <c r="A1701" s="202"/>
      <c r="B1701" s="192"/>
      <c r="C1701" s="168"/>
      <c r="D1701" s="169"/>
      <c r="E1701" s="170"/>
      <c r="F1701" s="169"/>
      <c r="G1701" s="169"/>
      <c r="H1701" s="170"/>
      <c r="I1701" s="169"/>
      <c r="J1701" s="169"/>
      <c r="K1701" s="170"/>
      <c r="L1701" s="169"/>
      <c r="M1701" s="169"/>
      <c r="N1701" s="170"/>
      <c r="O1701" s="169"/>
      <c r="P1701" s="169"/>
      <c r="Q1701" s="170"/>
      <c r="T1701" s="190"/>
      <c r="U1701" s="187"/>
      <c r="V1701" s="187"/>
      <c r="W1701" s="187"/>
      <c r="X1701" s="187"/>
      <c r="Y1701" s="187"/>
      <c r="Z1701" s="187"/>
      <c r="AA1701" s="187"/>
      <c r="AB1701" s="187"/>
      <c r="AC1701" s="187"/>
      <c r="AD1701" s="187"/>
      <c r="AE1701" s="187"/>
      <c r="AF1701" s="187"/>
      <c r="AG1701" s="181"/>
    </row>
    <row r="1702" spans="1:33" ht="19.5" customHeight="1" outlineLevel="1" thickBot="1" x14ac:dyDescent="0.45">
      <c r="A1702" s="202"/>
      <c r="B1702" s="192"/>
      <c r="C1702" s="168"/>
      <c r="D1702" s="169"/>
      <c r="E1702" s="170"/>
      <c r="F1702" s="169"/>
      <c r="G1702" s="169"/>
      <c r="H1702" s="170"/>
      <c r="I1702" s="169"/>
      <c r="J1702" s="169"/>
      <c r="K1702" s="170"/>
      <c r="L1702" s="169"/>
      <c r="M1702" s="169"/>
      <c r="N1702" s="170"/>
      <c r="O1702" s="169"/>
      <c r="P1702" s="169"/>
      <c r="Q1702" s="170"/>
      <c r="S1702" s="11"/>
      <c r="T1702" s="190"/>
      <c r="U1702" s="187"/>
      <c r="V1702" s="187"/>
      <c r="W1702" s="187"/>
      <c r="X1702" s="187"/>
      <c r="Y1702" s="187"/>
      <c r="Z1702" s="187"/>
      <c r="AA1702" s="187"/>
      <c r="AB1702" s="187"/>
      <c r="AC1702" s="187"/>
      <c r="AD1702" s="187"/>
      <c r="AE1702" s="187"/>
      <c r="AF1702" s="187"/>
      <c r="AG1702" s="181"/>
    </row>
    <row r="1703" spans="1:33" ht="19.5" customHeight="1" outlineLevel="1" thickBot="1" x14ac:dyDescent="0.45">
      <c r="A1703" s="202"/>
      <c r="B1703" s="192" t="s">
        <v>9</v>
      </c>
      <c r="C1703" s="168"/>
      <c r="D1703" s="169"/>
      <c r="E1703" s="170"/>
      <c r="F1703" s="169"/>
      <c r="G1703" s="169"/>
      <c r="H1703" s="170"/>
      <c r="I1703" s="169"/>
      <c r="J1703" s="169"/>
      <c r="K1703" s="170"/>
      <c r="L1703" s="169"/>
      <c r="M1703" s="169"/>
      <c r="N1703" s="170"/>
      <c r="O1703" s="169"/>
      <c r="P1703" s="169"/>
      <c r="Q1703" s="170"/>
      <c r="S1703" s="11"/>
      <c r="T1703" s="190"/>
      <c r="U1703" s="187"/>
      <c r="V1703" s="187"/>
      <c r="W1703" s="187"/>
      <c r="X1703" s="187"/>
      <c r="Y1703" s="187"/>
      <c r="Z1703" s="187"/>
      <c r="AA1703" s="187"/>
      <c r="AB1703" s="187"/>
      <c r="AC1703" s="187"/>
      <c r="AD1703" s="187"/>
      <c r="AE1703" s="187"/>
      <c r="AF1703" s="187"/>
      <c r="AG1703" s="181"/>
    </row>
    <row r="1704" spans="1:33" ht="19.5" customHeight="1" outlineLevel="1" thickBot="1" x14ac:dyDescent="0.45">
      <c r="A1704" s="202"/>
      <c r="B1704" s="192"/>
      <c r="C1704" s="168"/>
      <c r="D1704" s="169"/>
      <c r="E1704" s="170"/>
      <c r="F1704" s="169"/>
      <c r="G1704" s="169"/>
      <c r="H1704" s="170"/>
      <c r="I1704" s="169"/>
      <c r="J1704" s="169"/>
      <c r="K1704" s="170"/>
      <c r="L1704" s="169"/>
      <c r="M1704" s="169"/>
      <c r="N1704" s="170"/>
      <c r="O1704" s="169"/>
      <c r="P1704" s="169"/>
      <c r="Q1704" s="170"/>
      <c r="S1704" s="11"/>
      <c r="T1704" s="190"/>
      <c r="U1704" s="187"/>
      <c r="V1704" s="187"/>
      <c r="W1704" s="187"/>
      <c r="X1704" s="187"/>
      <c r="Y1704" s="187"/>
      <c r="Z1704" s="187"/>
      <c r="AA1704" s="187"/>
      <c r="AB1704" s="187"/>
      <c r="AC1704" s="187"/>
      <c r="AD1704" s="187"/>
      <c r="AE1704" s="187"/>
      <c r="AF1704" s="187"/>
      <c r="AG1704" s="181"/>
    </row>
    <row r="1705" spans="1:33" ht="19.5" customHeight="1" outlineLevel="1" thickBot="1" x14ac:dyDescent="0.45">
      <c r="A1705" s="202"/>
      <c r="B1705" s="192"/>
      <c r="C1705" s="168"/>
      <c r="D1705" s="169"/>
      <c r="E1705" s="170"/>
      <c r="F1705" s="169"/>
      <c r="G1705" s="169"/>
      <c r="H1705" s="170"/>
      <c r="I1705" s="169"/>
      <c r="J1705" s="169"/>
      <c r="K1705" s="170"/>
      <c r="L1705" s="169"/>
      <c r="M1705" s="169"/>
      <c r="N1705" s="170"/>
      <c r="O1705" s="169"/>
      <c r="P1705" s="169"/>
      <c r="Q1705" s="170"/>
      <c r="S1705" s="32"/>
      <c r="T1705" s="190"/>
      <c r="U1705" s="187"/>
      <c r="V1705" s="187"/>
      <c r="W1705" s="187"/>
      <c r="X1705" s="187"/>
      <c r="Y1705" s="187"/>
      <c r="Z1705" s="187"/>
      <c r="AA1705" s="187"/>
      <c r="AB1705" s="187"/>
      <c r="AC1705" s="187"/>
      <c r="AD1705" s="187"/>
      <c r="AE1705" s="187"/>
      <c r="AF1705" s="187"/>
      <c r="AG1705" s="181"/>
    </row>
    <row r="1706" spans="1:33" ht="19.5" customHeight="1" outlineLevel="1" thickBot="1" x14ac:dyDescent="0.45">
      <c r="A1706" s="202"/>
      <c r="B1706" s="192"/>
      <c r="C1706" s="168"/>
      <c r="D1706" s="169"/>
      <c r="E1706" s="170"/>
      <c r="F1706" s="169"/>
      <c r="G1706" s="169"/>
      <c r="H1706" s="170"/>
      <c r="I1706" s="169"/>
      <c r="J1706" s="169"/>
      <c r="K1706" s="170"/>
      <c r="L1706" s="169"/>
      <c r="M1706" s="169"/>
      <c r="N1706" s="170"/>
      <c r="O1706" s="169"/>
      <c r="P1706" s="169"/>
      <c r="Q1706" s="170"/>
      <c r="S1706" s="10" t="s">
        <v>47</v>
      </c>
      <c r="T1706" s="191"/>
      <c r="U1706" s="188"/>
      <c r="V1706" s="188"/>
      <c r="W1706" s="188"/>
      <c r="X1706" s="188"/>
      <c r="Y1706" s="188"/>
      <c r="Z1706" s="188"/>
      <c r="AA1706" s="188"/>
      <c r="AB1706" s="188"/>
      <c r="AC1706" s="188"/>
      <c r="AD1706" s="188"/>
      <c r="AE1706" s="188"/>
      <c r="AF1706" s="188"/>
      <c r="AG1706" s="182"/>
    </row>
    <row r="1707" spans="1:33" ht="19.5" customHeight="1" outlineLevel="1" thickBot="1" x14ac:dyDescent="0.4">
      <c r="A1707" s="202"/>
      <c r="B1707" s="192" t="s">
        <v>10</v>
      </c>
      <c r="C1707" s="168"/>
      <c r="D1707" s="169"/>
      <c r="E1707" s="170"/>
      <c r="F1707" s="169"/>
      <c r="G1707" s="169"/>
      <c r="H1707" s="170"/>
      <c r="I1707" s="169"/>
      <c r="J1707" s="169"/>
      <c r="K1707" s="170"/>
      <c r="L1707" s="169"/>
      <c r="M1707" s="169"/>
      <c r="N1707" s="170"/>
      <c r="O1707" s="169"/>
      <c r="P1707" s="169"/>
      <c r="Q1707" s="170"/>
      <c r="S1707" s="8" t="s">
        <v>40</v>
      </c>
      <c r="T1707" s="33">
        <v>0</v>
      </c>
      <c r="U1707" s="34">
        <v>0</v>
      </c>
      <c r="V1707" s="34">
        <v>0</v>
      </c>
      <c r="W1707" s="34">
        <v>0</v>
      </c>
      <c r="X1707" s="34">
        <v>0</v>
      </c>
      <c r="Y1707" s="34">
        <v>0</v>
      </c>
      <c r="Z1707" s="106">
        <v>0</v>
      </c>
      <c r="AA1707" s="106">
        <v>0</v>
      </c>
      <c r="AB1707" s="106">
        <v>0</v>
      </c>
      <c r="AC1707" s="106">
        <v>0</v>
      </c>
      <c r="AD1707" s="106">
        <v>0</v>
      </c>
      <c r="AE1707" s="106">
        <v>0</v>
      </c>
      <c r="AF1707" s="106">
        <v>0</v>
      </c>
      <c r="AG1707" s="107">
        <v>0</v>
      </c>
    </row>
    <row r="1708" spans="1:33" ht="19.5" customHeight="1" outlineLevel="1" thickBot="1" x14ac:dyDescent="0.4">
      <c r="A1708" s="202"/>
      <c r="B1708" s="192"/>
      <c r="C1708" s="168"/>
      <c r="D1708" s="169"/>
      <c r="E1708" s="170"/>
      <c r="F1708" s="169"/>
      <c r="G1708" s="169"/>
      <c r="H1708" s="170"/>
      <c r="I1708" s="169"/>
      <c r="J1708" s="169"/>
      <c r="K1708" s="170"/>
      <c r="L1708" s="169"/>
      <c r="M1708" s="169"/>
      <c r="N1708" s="170"/>
      <c r="O1708" s="169"/>
      <c r="P1708" s="169"/>
      <c r="Q1708" s="170"/>
      <c r="S1708" s="8" t="s">
        <v>45</v>
      </c>
      <c r="T1708" s="36">
        <v>0</v>
      </c>
      <c r="U1708" s="37">
        <v>0</v>
      </c>
      <c r="V1708" s="37">
        <v>0</v>
      </c>
      <c r="W1708" s="37">
        <v>0</v>
      </c>
      <c r="X1708" s="37">
        <v>0</v>
      </c>
      <c r="Y1708" s="37">
        <v>0</v>
      </c>
      <c r="Z1708" s="108">
        <v>0</v>
      </c>
      <c r="AA1708" s="108">
        <v>0</v>
      </c>
      <c r="AB1708" s="108">
        <v>0</v>
      </c>
      <c r="AC1708" s="108">
        <v>0</v>
      </c>
      <c r="AD1708" s="108">
        <v>0</v>
      </c>
      <c r="AE1708" s="108">
        <v>0</v>
      </c>
      <c r="AF1708" s="108">
        <v>0</v>
      </c>
      <c r="AG1708" s="109">
        <v>0</v>
      </c>
    </row>
    <row r="1709" spans="1:33" ht="19.5" customHeight="1" outlineLevel="1" thickBot="1" x14ac:dyDescent="0.4">
      <c r="A1709" s="202"/>
      <c r="B1709" s="192"/>
      <c r="C1709" s="168"/>
      <c r="D1709" s="169"/>
      <c r="E1709" s="170"/>
      <c r="F1709" s="169"/>
      <c r="G1709" s="169"/>
      <c r="H1709" s="170"/>
      <c r="I1709" s="169"/>
      <c r="J1709" s="169"/>
      <c r="K1709" s="170"/>
      <c r="L1709" s="169"/>
      <c r="M1709" s="169"/>
      <c r="N1709" s="170"/>
      <c r="O1709" s="169"/>
      <c r="P1709" s="169"/>
      <c r="Q1709" s="170"/>
      <c r="S1709" s="8" t="s">
        <v>46</v>
      </c>
      <c r="T1709" s="36">
        <v>0</v>
      </c>
      <c r="U1709" s="37">
        <v>0</v>
      </c>
      <c r="V1709" s="37">
        <v>0</v>
      </c>
      <c r="W1709" s="37">
        <v>0</v>
      </c>
      <c r="X1709" s="37">
        <v>0</v>
      </c>
      <c r="Y1709" s="37">
        <v>0</v>
      </c>
      <c r="Z1709" s="108">
        <v>0</v>
      </c>
      <c r="AA1709" s="108">
        <v>0</v>
      </c>
      <c r="AB1709" s="108">
        <v>0</v>
      </c>
      <c r="AC1709" s="108">
        <v>0</v>
      </c>
      <c r="AD1709" s="108">
        <v>0</v>
      </c>
      <c r="AE1709" s="108">
        <v>0</v>
      </c>
      <c r="AF1709" s="108">
        <v>0</v>
      </c>
      <c r="AG1709" s="109">
        <v>0</v>
      </c>
    </row>
    <row r="1710" spans="1:33" ht="19.5" customHeight="1" outlineLevel="1" thickBot="1" x14ac:dyDescent="0.4">
      <c r="A1710" s="202"/>
      <c r="B1710" s="192"/>
      <c r="C1710" s="168"/>
      <c r="D1710" s="169"/>
      <c r="E1710" s="170"/>
      <c r="F1710" s="169"/>
      <c r="G1710" s="169"/>
      <c r="H1710" s="170"/>
      <c r="I1710" s="169"/>
      <c r="J1710" s="169"/>
      <c r="K1710" s="170"/>
      <c r="L1710" s="169"/>
      <c r="M1710" s="169"/>
      <c r="N1710" s="170"/>
      <c r="O1710" s="169"/>
      <c r="P1710" s="169"/>
      <c r="Q1710" s="170"/>
      <c r="S1710" s="8" t="s">
        <v>50</v>
      </c>
      <c r="T1710" s="36">
        <v>0</v>
      </c>
      <c r="U1710" s="37">
        <v>0</v>
      </c>
      <c r="V1710" s="37">
        <v>0</v>
      </c>
      <c r="W1710" s="37">
        <v>0</v>
      </c>
      <c r="X1710" s="37">
        <v>0</v>
      </c>
      <c r="Y1710" s="37">
        <v>0</v>
      </c>
      <c r="Z1710" s="108">
        <v>0</v>
      </c>
      <c r="AA1710" s="108">
        <v>0</v>
      </c>
      <c r="AB1710" s="108">
        <v>0</v>
      </c>
      <c r="AC1710" s="108">
        <v>0</v>
      </c>
      <c r="AD1710" s="108">
        <v>0</v>
      </c>
      <c r="AE1710" s="108">
        <v>0</v>
      </c>
      <c r="AF1710" s="108">
        <v>0</v>
      </c>
      <c r="AG1710" s="109">
        <v>0</v>
      </c>
    </row>
    <row r="1711" spans="1:33" ht="19.5" customHeight="1" outlineLevel="1" thickBot="1" x14ac:dyDescent="0.4">
      <c r="A1711" s="202"/>
      <c r="B1711" s="192" t="s">
        <v>11</v>
      </c>
      <c r="C1711" s="168"/>
      <c r="D1711" s="169"/>
      <c r="E1711" s="170"/>
      <c r="F1711" s="169"/>
      <c r="G1711" s="169"/>
      <c r="H1711" s="170"/>
      <c r="I1711" s="169"/>
      <c r="J1711" s="169"/>
      <c r="K1711" s="170"/>
      <c r="L1711" s="169"/>
      <c r="M1711" s="169"/>
      <c r="N1711" s="170"/>
      <c r="O1711" s="169"/>
      <c r="P1711" s="169"/>
      <c r="Q1711" s="170"/>
      <c r="S1711" s="8" t="s">
        <v>48</v>
      </c>
      <c r="T1711" s="36">
        <v>0</v>
      </c>
      <c r="U1711" s="37">
        <v>0</v>
      </c>
      <c r="V1711" s="37">
        <v>0</v>
      </c>
      <c r="W1711" s="37">
        <v>0</v>
      </c>
      <c r="X1711" s="37">
        <v>0</v>
      </c>
      <c r="Y1711" s="37">
        <v>0</v>
      </c>
      <c r="Z1711" s="108">
        <v>0</v>
      </c>
      <c r="AA1711" s="108">
        <v>0</v>
      </c>
      <c r="AB1711" s="108">
        <v>0</v>
      </c>
      <c r="AC1711" s="108">
        <v>0</v>
      </c>
      <c r="AD1711" s="108">
        <v>0</v>
      </c>
      <c r="AE1711" s="108">
        <v>0</v>
      </c>
      <c r="AF1711" s="108">
        <v>0</v>
      </c>
      <c r="AG1711" s="109">
        <v>0</v>
      </c>
    </row>
    <row r="1712" spans="1:33" ht="19.5" customHeight="1" outlineLevel="1" thickBot="1" x14ac:dyDescent="0.4">
      <c r="A1712" s="202"/>
      <c r="B1712" s="192"/>
      <c r="C1712" s="168"/>
      <c r="D1712" s="169"/>
      <c r="E1712" s="170"/>
      <c r="F1712" s="169"/>
      <c r="G1712" s="169"/>
      <c r="H1712" s="170"/>
      <c r="I1712" s="169"/>
      <c r="J1712" s="169"/>
      <c r="K1712" s="170"/>
      <c r="L1712" s="169"/>
      <c r="M1712" s="169"/>
      <c r="N1712" s="170"/>
      <c r="O1712" s="169"/>
      <c r="P1712" s="169"/>
      <c r="Q1712" s="170"/>
      <c r="S1712" s="8" t="s">
        <v>6</v>
      </c>
      <c r="T1712" s="39">
        <v>0</v>
      </c>
      <c r="U1712" s="40">
        <v>0</v>
      </c>
      <c r="V1712" s="40">
        <v>0</v>
      </c>
      <c r="W1712" s="40">
        <v>0</v>
      </c>
      <c r="X1712" s="40">
        <v>0</v>
      </c>
      <c r="Y1712" s="40">
        <v>0</v>
      </c>
      <c r="Z1712" s="110">
        <v>0</v>
      </c>
      <c r="AA1712" s="110">
        <v>0</v>
      </c>
      <c r="AB1712" s="110">
        <v>0</v>
      </c>
      <c r="AC1712" s="110">
        <v>0</v>
      </c>
      <c r="AD1712" s="110">
        <v>0</v>
      </c>
      <c r="AE1712" s="110">
        <v>0</v>
      </c>
      <c r="AF1712" s="110">
        <v>0</v>
      </c>
      <c r="AG1712" s="111">
        <v>0</v>
      </c>
    </row>
    <row r="1713" spans="1:33" ht="19.5" customHeight="1" outlineLevel="1" thickBot="1" x14ac:dyDescent="0.4">
      <c r="A1713" s="202"/>
      <c r="B1713" s="192"/>
      <c r="C1713" s="168"/>
      <c r="D1713" s="169"/>
      <c r="E1713" s="170"/>
      <c r="F1713" s="169"/>
      <c r="G1713" s="169"/>
      <c r="H1713" s="170"/>
      <c r="I1713" s="169"/>
      <c r="J1713" s="169"/>
      <c r="K1713" s="170"/>
      <c r="L1713" s="169"/>
      <c r="M1713" s="169"/>
      <c r="N1713" s="170"/>
      <c r="O1713" s="169"/>
      <c r="P1713" s="169"/>
      <c r="Q1713" s="170"/>
      <c r="Z1713" s="28"/>
      <c r="AA1713" s="28"/>
      <c r="AB1713" s="28"/>
      <c r="AC1713" s="28"/>
      <c r="AD1713" s="28"/>
      <c r="AE1713" s="28"/>
      <c r="AF1713" s="28"/>
      <c r="AG1713" s="28"/>
    </row>
    <row r="1714" spans="1:33" ht="19.5" customHeight="1" outlineLevel="1" thickBot="1" x14ac:dyDescent="0.4">
      <c r="A1714" s="202"/>
      <c r="B1714" s="200"/>
      <c r="C1714" s="168"/>
      <c r="D1714" s="169"/>
      <c r="E1714" s="170"/>
      <c r="F1714" s="169"/>
      <c r="G1714" s="169"/>
      <c r="H1714" s="170"/>
      <c r="I1714" s="169"/>
      <c r="J1714" s="169"/>
      <c r="K1714" s="170"/>
      <c r="L1714" s="169"/>
      <c r="M1714" s="169"/>
      <c r="N1714" s="170"/>
      <c r="O1714" s="169"/>
      <c r="P1714" s="169"/>
      <c r="Q1714" s="170"/>
      <c r="S1714" s="8" t="s">
        <v>44</v>
      </c>
      <c r="T1714" s="42">
        <f t="shared" ref="T1714:AG1714" si="67">SUM(T1707:T1711)</f>
        <v>0</v>
      </c>
      <c r="U1714" s="43">
        <f t="shared" si="67"/>
        <v>0</v>
      </c>
      <c r="V1714" s="43">
        <f t="shared" si="67"/>
        <v>0</v>
      </c>
      <c r="W1714" s="43">
        <f t="shared" si="67"/>
        <v>0</v>
      </c>
      <c r="X1714" s="43">
        <f t="shared" si="67"/>
        <v>0</v>
      </c>
      <c r="Y1714" s="43">
        <f t="shared" si="67"/>
        <v>0</v>
      </c>
      <c r="Z1714" s="112">
        <f t="shared" si="67"/>
        <v>0</v>
      </c>
      <c r="AA1714" s="112">
        <f t="shared" si="67"/>
        <v>0</v>
      </c>
      <c r="AB1714" s="112">
        <f t="shared" si="67"/>
        <v>0</v>
      </c>
      <c r="AC1714" s="112">
        <f t="shared" si="67"/>
        <v>0</v>
      </c>
      <c r="AD1714" s="112">
        <f t="shared" si="67"/>
        <v>0</v>
      </c>
      <c r="AE1714" s="112">
        <f t="shared" si="67"/>
        <v>0</v>
      </c>
      <c r="AF1714" s="112">
        <f t="shared" si="67"/>
        <v>0</v>
      </c>
      <c r="AG1714" s="112">
        <f t="shared" si="67"/>
        <v>0</v>
      </c>
    </row>
    <row r="1715" spans="1:33" ht="19.5" customHeight="1" outlineLevel="1" thickBot="1" x14ac:dyDescent="0.4">
      <c r="A1715" s="202"/>
      <c r="B1715" s="197" t="s">
        <v>67</v>
      </c>
      <c r="C1715" s="168"/>
      <c r="D1715" s="169"/>
      <c r="E1715" s="170"/>
      <c r="F1715" s="169"/>
      <c r="G1715" s="169"/>
      <c r="H1715" s="170"/>
      <c r="I1715" s="169"/>
      <c r="J1715" s="169"/>
      <c r="K1715" s="170"/>
      <c r="L1715" s="169"/>
      <c r="M1715" s="169"/>
      <c r="N1715" s="170"/>
      <c r="O1715" s="169"/>
      <c r="P1715" s="169"/>
      <c r="Q1715" s="170"/>
      <c r="T1715" s="27"/>
      <c r="U1715" s="27"/>
      <c r="V1715" s="27"/>
      <c r="W1715" s="27"/>
      <c r="X1715" s="27"/>
      <c r="Y1715" s="27"/>
      <c r="Z1715" s="27"/>
      <c r="AA1715" s="27"/>
      <c r="AB1715" s="27"/>
      <c r="AC1715" s="27"/>
      <c r="AD1715" s="27"/>
      <c r="AE1715" s="27"/>
      <c r="AF1715" s="27"/>
      <c r="AG1715" s="27"/>
    </row>
    <row r="1716" spans="1:33" ht="19.5" customHeight="1" outlineLevel="1" thickBot="1" x14ac:dyDescent="0.4">
      <c r="A1716" s="202"/>
      <c r="B1716" s="198"/>
      <c r="C1716" s="168"/>
      <c r="D1716" s="169"/>
      <c r="E1716" s="170"/>
      <c r="F1716" s="169"/>
      <c r="G1716" s="169"/>
      <c r="H1716" s="170"/>
      <c r="I1716" s="169"/>
      <c r="J1716" s="169"/>
      <c r="K1716" s="170"/>
      <c r="L1716" s="169"/>
      <c r="M1716" s="169"/>
      <c r="N1716" s="170"/>
      <c r="O1716" s="169"/>
      <c r="P1716" s="169"/>
      <c r="Q1716" s="170"/>
      <c r="T1716" s="27"/>
      <c r="U1716" s="27"/>
      <c r="V1716" s="27"/>
      <c r="W1716" s="27"/>
      <c r="X1716" s="27"/>
      <c r="Y1716" s="27"/>
      <c r="Z1716" s="27"/>
      <c r="AA1716" s="27"/>
      <c r="AB1716" s="27"/>
      <c r="AC1716" s="27"/>
      <c r="AD1716" s="27"/>
      <c r="AE1716" s="27"/>
      <c r="AF1716" s="27"/>
      <c r="AG1716" s="27"/>
    </row>
    <row r="1717" spans="1:33" ht="19.5" customHeight="1" outlineLevel="1" thickBot="1" x14ac:dyDescent="0.4">
      <c r="A1717" s="202"/>
      <c r="B1717" s="198"/>
      <c r="C1717" s="168"/>
      <c r="D1717" s="169"/>
      <c r="E1717" s="170"/>
      <c r="F1717" s="169"/>
      <c r="G1717" s="169"/>
      <c r="H1717" s="170"/>
      <c r="I1717" s="169"/>
      <c r="J1717" s="169"/>
      <c r="K1717" s="170"/>
      <c r="L1717" s="169"/>
      <c r="M1717" s="169"/>
      <c r="N1717" s="170"/>
      <c r="O1717" s="169"/>
      <c r="P1717" s="169"/>
      <c r="Q1717" s="170"/>
      <c r="T1717" s="27"/>
      <c r="U1717" s="27"/>
      <c r="V1717" s="27"/>
      <c r="W1717" s="27"/>
      <c r="X1717" s="27"/>
      <c r="Y1717" s="27"/>
      <c r="Z1717" s="27"/>
      <c r="AA1717" s="27"/>
      <c r="AB1717" s="27"/>
      <c r="AC1717" s="27"/>
      <c r="AD1717" s="27"/>
      <c r="AE1717" s="27"/>
      <c r="AF1717" s="27"/>
      <c r="AG1717" s="27"/>
    </row>
    <row r="1718" spans="1:33" ht="19.5" customHeight="1" outlineLevel="1" thickBot="1" x14ac:dyDescent="0.4">
      <c r="A1718" s="202"/>
      <c r="B1718" s="199"/>
      <c r="C1718" s="171"/>
      <c r="D1718" s="172"/>
      <c r="E1718" s="173"/>
      <c r="F1718" s="174"/>
      <c r="G1718" s="174"/>
      <c r="H1718" s="175"/>
      <c r="I1718" s="174"/>
      <c r="J1718" s="174"/>
      <c r="K1718" s="175"/>
      <c r="L1718" s="174"/>
      <c r="M1718" s="174"/>
      <c r="N1718" s="175"/>
      <c r="O1718" s="174"/>
      <c r="P1718" s="174"/>
      <c r="Q1718" s="175"/>
      <c r="T1718" s="27"/>
      <c r="U1718" s="27"/>
      <c r="V1718" s="27"/>
      <c r="W1718" s="27"/>
      <c r="X1718" s="27"/>
      <c r="Y1718" s="27"/>
      <c r="Z1718" s="27"/>
      <c r="AA1718" s="27"/>
      <c r="AB1718" s="27"/>
      <c r="AC1718" s="27"/>
      <c r="AD1718" s="27"/>
      <c r="AE1718" s="27"/>
      <c r="AF1718" s="27"/>
      <c r="AG1718" s="27"/>
    </row>
    <row r="1719" spans="1:33" ht="19.5" customHeight="1" outlineLevel="1" thickBot="1" x14ac:dyDescent="0.4">
      <c r="A1719" s="202"/>
      <c r="B1719" s="73"/>
      <c r="C1719" s="83"/>
      <c r="D1719" s="83"/>
      <c r="E1719" s="84"/>
      <c r="F1719" s="83"/>
      <c r="G1719" s="83"/>
      <c r="H1719" s="84"/>
      <c r="I1719" s="83"/>
      <c r="J1719" s="83"/>
      <c r="K1719" s="84"/>
      <c r="L1719" s="83"/>
      <c r="M1719" s="83"/>
      <c r="N1719" s="84"/>
      <c r="O1719" s="83"/>
      <c r="P1719" s="83"/>
      <c r="Q1719" s="84"/>
    </row>
    <row r="1720" spans="1:33" ht="19.5" customHeight="1" outlineLevel="1" thickBot="1" x14ac:dyDescent="0.4">
      <c r="A1720" s="202"/>
      <c r="B1720" s="197" t="s">
        <v>68</v>
      </c>
      <c r="C1720" s="165"/>
      <c r="D1720" s="166"/>
      <c r="E1720" s="167"/>
      <c r="F1720" s="166"/>
      <c r="G1720" s="166"/>
      <c r="H1720" s="167"/>
      <c r="I1720" s="166"/>
      <c r="J1720" s="166"/>
      <c r="K1720" s="167"/>
      <c r="L1720" s="166"/>
      <c r="M1720" s="166"/>
      <c r="N1720" s="167"/>
      <c r="O1720" s="166"/>
      <c r="P1720" s="166"/>
      <c r="Q1720" s="167"/>
    </row>
    <row r="1721" spans="1:33" ht="19.5" customHeight="1" outlineLevel="1" thickBot="1" x14ac:dyDescent="0.4">
      <c r="A1721" s="202"/>
      <c r="B1721" s="198"/>
      <c r="C1721" s="168"/>
      <c r="D1721" s="169"/>
      <c r="E1721" s="170"/>
      <c r="F1721" s="169"/>
      <c r="G1721" s="169"/>
      <c r="H1721" s="170"/>
      <c r="I1721" s="169"/>
      <c r="J1721" s="169"/>
      <c r="K1721" s="170"/>
      <c r="L1721" s="169"/>
      <c r="M1721" s="169"/>
      <c r="N1721" s="170"/>
      <c r="O1721" s="169"/>
      <c r="P1721" s="169"/>
      <c r="Q1721" s="170"/>
    </row>
    <row r="1722" spans="1:33" ht="19.5" customHeight="1" outlineLevel="1" thickBot="1" x14ac:dyDescent="0.4">
      <c r="A1722" s="202"/>
      <c r="B1722" s="198"/>
      <c r="C1722" s="168"/>
      <c r="D1722" s="169"/>
      <c r="E1722" s="170"/>
      <c r="F1722" s="169"/>
      <c r="G1722" s="169"/>
      <c r="H1722" s="170"/>
      <c r="I1722" s="169"/>
      <c r="J1722" s="169"/>
      <c r="K1722" s="170"/>
      <c r="L1722" s="169"/>
      <c r="M1722" s="169"/>
      <c r="N1722" s="170"/>
      <c r="O1722" s="169"/>
      <c r="P1722" s="169"/>
      <c r="Q1722" s="170"/>
    </row>
    <row r="1723" spans="1:33" ht="19.5" customHeight="1" outlineLevel="1" thickBot="1" x14ac:dyDescent="0.4">
      <c r="A1723" s="202"/>
      <c r="B1723" s="199"/>
      <c r="C1723" s="168"/>
      <c r="D1723" s="169"/>
      <c r="E1723" s="170"/>
      <c r="F1723" s="169"/>
      <c r="G1723" s="169"/>
      <c r="H1723" s="170"/>
      <c r="I1723" s="169"/>
      <c r="J1723" s="169"/>
      <c r="K1723" s="170"/>
      <c r="L1723" s="169"/>
      <c r="M1723" s="169"/>
      <c r="N1723" s="170"/>
      <c r="O1723" s="169"/>
      <c r="P1723" s="169"/>
      <c r="Q1723" s="170"/>
    </row>
    <row r="1724" spans="1:33" ht="19.5" customHeight="1" outlineLevel="1" thickBot="1" x14ac:dyDescent="0.4">
      <c r="A1724" s="202"/>
      <c r="B1724" s="193" t="s">
        <v>12</v>
      </c>
      <c r="C1724" s="168"/>
      <c r="D1724" s="169"/>
      <c r="E1724" s="170"/>
      <c r="F1724" s="169"/>
      <c r="G1724" s="169"/>
      <c r="H1724" s="170"/>
      <c r="I1724" s="169"/>
      <c r="J1724" s="169"/>
      <c r="K1724" s="170"/>
      <c r="L1724" s="169"/>
      <c r="M1724" s="169"/>
      <c r="N1724" s="170"/>
      <c r="O1724" s="169"/>
      <c r="P1724" s="169"/>
      <c r="Q1724" s="170"/>
    </row>
    <row r="1725" spans="1:33" ht="19.5" customHeight="1" outlineLevel="1" thickBot="1" x14ac:dyDescent="0.4">
      <c r="A1725" s="202"/>
      <c r="B1725" s="192"/>
      <c r="C1725" s="168"/>
      <c r="D1725" s="169"/>
      <c r="E1725" s="170"/>
      <c r="F1725" s="169"/>
      <c r="G1725" s="169"/>
      <c r="H1725" s="170"/>
      <c r="I1725" s="169"/>
      <c r="J1725" s="169"/>
      <c r="K1725" s="170"/>
      <c r="L1725" s="169"/>
      <c r="M1725" s="169"/>
      <c r="N1725" s="170"/>
      <c r="O1725" s="169"/>
      <c r="P1725" s="169"/>
      <c r="Q1725" s="170"/>
    </row>
    <row r="1726" spans="1:33" ht="19.5" customHeight="1" outlineLevel="1" thickBot="1" x14ac:dyDescent="0.4">
      <c r="A1726" s="202"/>
      <c r="B1726" s="192"/>
      <c r="C1726" s="168"/>
      <c r="D1726" s="169"/>
      <c r="E1726" s="170"/>
      <c r="F1726" s="169"/>
      <c r="G1726" s="169"/>
      <c r="H1726" s="170"/>
      <c r="I1726" s="169"/>
      <c r="J1726" s="169"/>
      <c r="K1726" s="170"/>
      <c r="L1726" s="169"/>
      <c r="M1726" s="169"/>
      <c r="N1726" s="170"/>
      <c r="O1726" s="169"/>
      <c r="P1726" s="169"/>
      <c r="Q1726" s="170"/>
    </row>
    <row r="1727" spans="1:33" ht="19.5" customHeight="1" outlineLevel="1" thickBot="1" x14ac:dyDescent="0.4">
      <c r="A1727" s="202"/>
      <c r="B1727" s="192"/>
      <c r="C1727" s="168"/>
      <c r="D1727" s="169"/>
      <c r="E1727" s="170"/>
      <c r="F1727" s="169"/>
      <c r="G1727" s="169"/>
      <c r="H1727" s="170"/>
      <c r="I1727" s="169"/>
      <c r="J1727" s="169"/>
      <c r="K1727" s="170"/>
      <c r="L1727" s="169"/>
      <c r="M1727" s="169"/>
      <c r="N1727" s="170"/>
      <c r="O1727" s="169"/>
      <c r="P1727" s="169"/>
      <c r="Q1727" s="170"/>
    </row>
    <row r="1728" spans="1:33" ht="19.5" customHeight="1" outlineLevel="1" thickBot="1" x14ac:dyDescent="0.4">
      <c r="A1728" s="202"/>
      <c r="B1728" s="192" t="s">
        <v>13</v>
      </c>
      <c r="C1728" s="168"/>
      <c r="D1728" s="169"/>
      <c r="E1728" s="170"/>
      <c r="F1728" s="169"/>
      <c r="G1728" s="169"/>
      <c r="H1728" s="170"/>
      <c r="I1728" s="169"/>
      <c r="J1728" s="169"/>
      <c r="K1728" s="170"/>
      <c r="L1728" s="169"/>
      <c r="M1728" s="169"/>
      <c r="N1728" s="170"/>
      <c r="O1728" s="169"/>
      <c r="P1728" s="169"/>
      <c r="Q1728" s="170"/>
    </row>
    <row r="1729" spans="1:17" ht="19.5" customHeight="1" outlineLevel="1" thickBot="1" x14ac:dyDescent="0.4">
      <c r="A1729" s="202"/>
      <c r="B1729" s="192"/>
      <c r="C1729" s="168"/>
      <c r="D1729" s="169"/>
      <c r="E1729" s="170"/>
      <c r="F1729" s="169"/>
      <c r="G1729" s="169"/>
      <c r="H1729" s="170"/>
      <c r="I1729" s="169"/>
      <c r="J1729" s="169"/>
      <c r="K1729" s="170"/>
      <c r="L1729" s="169"/>
      <c r="M1729" s="169"/>
      <c r="N1729" s="170"/>
      <c r="O1729" s="169"/>
      <c r="P1729" s="169"/>
      <c r="Q1729" s="170"/>
    </row>
    <row r="1730" spans="1:17" ht="19.5" customHeight="1" outlineLevel="1" thickBot="1" x14ac:dyDescent="0.4">
      <c r="A1730" s="202"/>
      <c r="B1730" s="192"/>
      <c r="C1730" s="168"/>
      <c r="D1730" s="169"/>
      <c r="E1730" s="170"/>
      <c r="F1730" s="169"/>
      <c r="G1730" s="169"/>
      <c r="H1730" s="170"/>
      <c r="I1730" s="169"/>
      <c r="J1730" s="169"/>
      <c r="K1730" s="170"/>
      <c r="L1730" s="169"/>
      <c r="M1730" s="169"/>
      <c r="N1730" s="170"/>
      <c r="O1730" s="169"/>
      <c r="P1730" s="169"/>
      <c r="Q1730" s="170"/>
    </row>
    <row r="1731" spans="1:17" ht="19.5" customHeight="1" outlineLevel="1" thickBot="1" x14ac:dyDescent="0.4">
      <c r="A1731" s="202"/>
      <c r="B1731" s="192"/>
      <c r="C1731" s="168"/>
      <c r="D1731" s="169"/>
      <c r="E1731" s="170"/>
      <c r="F1731" s="169"/>
      <c r="G1731" s="169"/>
      <c r="H1731" s="170"/>
      <c r="I1731" s="169"/>
      <c r="J1731" s="169"/>
      <c r="K1731" s="170"/>
      <c r="L1731" s="169"/>
      <c r="M1731" s="169"/>
      <c r="N1731" s="170"/>
      <c r="O1731" s="169"/>
      <c r="P1731" s="169"/>
      <c r="Q1731" s="170"/>
    </row>
    <row r="1732" spans="1:17" ht="19.5" customHeight="1" outlineLevel="1" thickBot="1" x14ac:dyDescent="0.4">
      <c r="A1732" s="202"/>
      <c r="B1732" s="192" t="s">
        <v>18</v>
      </c>
      <c r="C1732" s="168"/>
      <c r="D1732" s="169"/>
      <c r="E1732" s="170"/>
      <c r="F1732" s="169"/>
      <c r="G1732" s="169"/>
      <c r="H1732" s="170"/>
      <c r="I1732" s="169"/>
      <c r="J1732" s="169"/>
      <c r="K1732" s="170"/>
      <c r="L1732" s="169"/>
      <c r="M1732" s="169"/>
      <c r="N1732" s="170"/>
      <c r="O1732" s="169"/>
      <c r="P1732" s="169"/>
      <c r="Q1732" s="170"/>
    </row>
    <row r="1733" spans="1:17" ht="19.5" customHeight="1" outlineLevel="1" thickBot="1" x14ac:dyDescent="0.4">
      <c r="A1733" s="202"/>
      <c r="B1733" s="192"/>
      <c r="C1733" s="168"/>
      <c r="D1733" s="169"/>
      <c r="E1733" s="170"/>
      <c r="F1733" s="169"/>
      <c r="G1733" s="169"/>
      <c r="H1733" s="170"/>
      <c r="I1733" s="169"/>
      <c r="J1733" s="169"/>
      <c r="K1733" s="170"/>
      <c r="L1733" s="169"/>
      <c r="M1733" s="169"/>
      <c r="N1733" s="170"/>
      <c r="O1733" s="169"/>
      <c r="P1733" s="169"/>
      <c r="Q1733" s="170"/>
    </row>
    <row r="1734" spans="1:17" ht="19.5" customHeight="1" outlineLevel="1" thickBot="1" x14ac:dyDescent="0.4">
      <c r="A1734" s="202"/>
      <c r="B1734" s="192"/>
      <c r="C1734" s="168"/>
      <c r="D1734" s="169"/>
      <c r="E1734" s="170"/>
      <c r="F1734" s="169"/>
      <c r="G1734" s="169"/>
      <c r="H1734" s="170"/>
      <c r="I1734" s="169"/>
      <c r="J1734" s="169"/>
      <c r="K1734" s="170"/>
      <c r="L1734" s="169"/>
      <c r="M1734" s="169"/>
      <c r="N1734" s="170"/>
      <c r="O1734" s="169"/>
      <c r="P1734" s="169"/>
      <c r="Q1734" s="170"/>
    </row>
    <row r="1735" spans="1:17" ht="19.5" customHeight="1" outlineLevel="1" thickBot="1" x14ac:dyDescent="0.4">
      <c r="A1735" s="202"/>
      <c r="B1735" s="192"/>
      <c r="C1735" s="168"/>
      <c r="D1735" s="169"/>
      <c r="E1735" s="170"/>
      <c r="F1735" s="169"/>
      <c r="G1735" s="169"/>
      <c r="H1735" s="170"/>
      <c r="I1735" s="169"/>
      <c r="J1735" s="169"/>
      <c r="K1735" s="170"/>
      <c r="L1735" s="169"/>
      <c r="M1735" s="169"/>
      <c r="N1735" s="170"/>
      <c r="O1735" s="169"/>
      <c r="P1735" s="169"/>
      <c r="Q1735" s="170"/>
    </row>
    <row r="1736" spans="1:17" ht="19.5" customHeight="1" outlineLevel="1" thickBot="1" x14ac:dyDescent="0.4">
      <c r="A1736" s="202"/>
      <c r="B1736" s="192" t="s">
        <v>19</v>
      </c>
      <c r="C1736" s="168"/>
      <c r="D1736" s="169"/>
      <c r="E1736" s="170"/>
      <c r="F1736" s="169"/>
      <c r="G1736" s="169"/>
      <c r="H1736" s="170"/>
      <c r="I1736" s="169"/>
      <c r="J1736" s="169"/>
      <c r="K1736" s="170"/>
      <c r="L1736" s="169"/>
      <c r="M1736" s="169"/>
      <c r="N1736" s="170"/>
      <c r="O1736" s="169"/>
      <c r="P1736" s="169"/>
      <c r="Q1736" s="170"/>
    </row>
    <row r="1737" spans="1:17" ht="19.5" customHeight="1" outlineLevel="1" thickBot="1" x14ac:dyDescent="0.4">
      <c r="A1737" s="202"/>
      <c r="B1737" s="192"/>
      <c r="C1737" s="168"/>
      <c r="D1737" s="169"/>
      <c r="E1737" s="170"/>
      <c r="F1737" s="169"/>
      <c r="G1737" s="169"/>
      <c r="H1737" s="170"/>
      <c r="I1737" s="169"/>
      <c r="J1737" s="169"/>
      <c r="K1737" s="170"/>
      <c r="L1737" s="169"/>
      <c r="M1737" s="169"/>
      <c r="N1737" s="170"/>
      <c r="O1737" s="169"/>
      <c r="P1737" s="169"/>
      <c r="Q1737" s="170"/>
    </row>
    <row r="1738" spans="1:17" ht="19.5" customHeight="1" outlineLevel="1" thickBot="1" x14ac:dyDescent="0.4">
      <c r="A1738" s="202"/>
      <c r="B1738" s="192"/>
      <c r="C1738" s="168"/>
      <c r="D1738" s="169"/>
      <c r="E1738" s="170"/>
      <c r="F1738" s="169"/>
      <c r="G1738" s="169"/>
      <c r="H1738" s="170"/>
      <c r="I1738" s="169"/>
      <c r="J1738" s="169"/>
      <c r="K1738" s="170"/>
      <c r="L1738" s="169"/>
      <c r="M1738" s="169"/>
      <c r="N1738" s="170"/>
      <c r="O1738" s="169"/>
      <c r="P1738" s="169"/>
      <c r="Q1738" s="170"/>
    </row>
    <row r="1739" spans="1:17" ht="19.5" customHeight="1" outlineLevel="1" thickBot="1" x14ac:dyDescent="0.4">
      <c r="A1739" s="202"/>
      <c r="B1739" s="192"/>
      <c r="C1739" s="168"/>
      <c r="D1739" s="169"/>
      <c r="E1739" s="170"/>
      <c r="F1739" s="169"/>
      <c r="G1739" s="169"/>
      <c r="H1739" s="170"/>
      <c r="I1739" s="169"/>
      <c r="J1739" s="169"/>
      <c r="K1739" s="170"/>
      <c r="L1739" s="169"/>
      <c r="M1739" s="169"/>
      <c r="N1739" s="170"/>
      <c r="O1739" s="169"/>
      <c r="P1739" s="169"/>
      <c r="Q1739" s="170"/>
    </row>
    <row r="1740" spans="1:17" ht="19.5" customHeight="1" outlineLevel="1" thickBot="1" x14ac:dyDescent="0.4">
      <c r="A1740" s="202"/>
      <c r="B1740" s="192" t="s">
        <v>20</v>
      </c>
      <c r="C1740" s="168"/>
      <c r="D1740" s="169"/>
      <c r="E1740" s="170"/>
      <c r="F1740" s="169"/>
      <c r="G1740" s="169"/>
      <c r="H1740" s="170"/>
      <c r="I1740" s="169"/>
      <c r="J1740" s="169"/>
      <c r="K1740" s="170"/>
      <c r="L1740" s="169"/>
      <c r="M1740" s="169"/>
      <c r="N1740" s="170"/>
      <c r="O1740" s="169"/>
      <c r="P1740" s="169"/>
      <c r="Q1740" s="170"/>
    </row>
    <row r="1741" spans="1:17" ht="19.5" customHeight="1" outlineLevel="1" thickBot="1" x14ac:dyDescent="0.4">
      <c r="A1741" s="202"/>
      <c r="B1741" s="192"/>
      <c r="C1741" s="168"/>
      <c r="D1741" s="169"/>
      <c r="E1741" s="170"/>
      <c r="F1741" s="169"/>
      <c r="G1741" s="169"/>
      <c r="H1741" s="170"/>
      <c r="I1741" s="169"/>
      <c r="J1741" s="169"/>
      <c r="K1741" s="170"/>
      <c r="L1741" s="169"/>
      <c r="M1741" s="169"/>
      <c r="N1741" s="170"/>
      <c r="O1741" s="169"/>
      <c r="P1741" s="169"/>
      <c r="Q1741" s="170"/>
    </row>
    <row r="1742" spans="1:17" ht="19.5" customHeight="1" outlineLevel="1" thickBot="1" x14ac:dyDescent="0.4">
      <c r="A1742" s="202"/>
      <c r="B1742" s="192"/>
      <c r="C1742" s="168"/>
      <c r="D1742" s="169"/>
      <c r="E1742" s="170"/>
      <c r="F1742" s="169"/>
      <c r="G1742" s="169"/>
      <c r="H1742" s="170"/>
      <c r="I1742" s="169"/>
      <c r="J1742" s="169"/>
      <c r="K1742" s="170"/>
      <c r="L1742" s="169"/>
      <c r="M1742" s="169"/>
      <c r="N1742" s="170"/>
      <c r="O1742" s="169"/>
      <c r="P1742" s="169"/>
      <c r="Q1742" s="170"/>
    </row>
    <row r="1743" spans="1:17" ht="19.5" customHeight="1" outlineLevel="1" thickBot="1" x14ac:dyDescent="0.4">
      <c r="A1743" s="203"/>
      <c r="B1743" s="192"/>
      <c r="C1743" s="171"/>
      <c r="D1743" s="172"/>
      <c r="E1743" s="173"/>
      <c r="F1743" s="174"/>
      <c r="G1743" s="174"/>
      <c r="H1743" s="175"/>
      <c r="I1743" s="174"/>
      <c r="J1743" s="174"/>
      <c r="K1743" s="175"/>
      <c r="L1743" s="174"/>
      <c r="M1743" s="174"/>
      <c r="N1743" s="175"/>
      <c r="O1743" s="174"/>
      <c r="P1743" s="174"/>
      <c r="Q1743" s="175"/>
    </row>
  </sheetData>
  <mergeCells count="7540">
    <mergeCell ref="L1569:N1569"/>
    <mergeCell ref="L1570:N1570"/>
    <mergeCell ref="L1571:N1571"/>
    <mergeCell ref="L1572:N1572"/>
    <mergeCell ref="L1573:N1573"/>
    <mergeCell ref="L1574:N1574"/>
    <mergeCell ref="L1575:N1575"/>
    <mergeCell ref="L1576:N1576"/>
    <mergeCell ref="L1524:N1524"/>
    <mergeCell ref="L1525:N1525"/>
    <mergeCell ref="L1526:N1526"/>
    <mergeCell ref="L1518:N1518"/>
    <mergeCell ref="F1519:H1519"/>
    <mergeCell ref="I1519:K1519"/>
    <mergeCell ref="L1519:N1519"/>
    <mergeCell ref="F1520:H1520"/>
    <mergeCell ref="I1520:K1520"/>
    <mergeCell ref="L1520:N1520"/>
    <mergeCell ref="F1521:H1521"/>
    <mergeCell ref="I1521:K1521"/>
    <mergeCell ref="L1521:N1521"/>
    <mergeCell ref="F1522:H1522"/>
    <mergeCell ref="I1522:K1522"/>
    <mergeCell ref="L1522:N1522"/>
    <mergeCell ref="F1523:H1523"/>
    <mergeCell ref="I1523:K1523"/>
    <mergeCell ref="L1523:N1523"/>
    <mergeCell ref="L1568:N1568"/>
    <mergeCell ref="I1659:K1659"/>
    <mergeCell ref="I1660:K1660"/>
    <mergeCell ref="I1661:K1661"/>
    <mergeCell ref="C1363:E1363"/>
    <mergeCell ref="F1363:H1363"/>
    <mergeCell ref="L1363:N1363"/>
    <mergeCell ref="O1363:Q1363"/>
    <mergeCell ref="C1364:E1364"/>
    <mergeCell ref="F1364:H1364"/>
    <mergeCell ref="L1364:N1364"/>
    <mergeCell ref="O1364:Q1364"/>
    <mergeCell ref="I1646:K1646"/>
    <mergeCell ref="I1647:K1647"/>
    <mergeCell ref="I1648:K1648"/>
    <mergeCell ref="I1649:K1649"/>
    <mergeCell ref="I1650:K1650"/>
    <mergeCell ref="I1651:K1651"/>
    <mergeCell ref="I1652:K1652"/>
    <mergeCell ref="I1653:K1653"/>
    <mergeCell ref="I1654:K1654"/>
    <mergeCell ref="O1430:Q1453"/>
    <mergeCell ref="F1548:H1548"/>
    <mergeCell ref="C1518:E1518"/>
    <mergeCell ref="F1571:H1571"/>
    <mergeCell ref="F1576:H1576"/>
    <mergeCell ref="F1547:H1547"/>
    <mergeCell ref="F1512:H1512"/>
    <mergeCell ref="I1512:K1512"/>
    <mergeCell ref="L1512:N1512"/>
    <mergeCell ref="F1513:H1513"/>
    <mergeCell ref="I1513:K1513"/>
    <mergeCell ref="L1513:N1513"/>
    <mergeCell ref="F1572:H1572"/>
    <mergeCell ref="L1309:N1309"/>
    <mergeCell ref="O1309:Q1309"/>
    <mergeCell ref="C1310:E1310"/>
    <mergeCell ref="F1310:H1310"/>
    <mergeCell ref="I1310:K1310"/>
    <mergeCell ref="L1310:N1310"/>
    <mergeCell ref="O1310:Q1310"/>
    <mergeCell ref="C1311:E1311"/>
    <mergeCell ref="F1311:H1311"/>
    <mergeCell ref="I1311:K1311"/>
    <mergeCell ref="L1311:N1311"/>
    <mergeCell ref="O1311:Q1311"/>
    <mergeCell ref="C1353:E1353"/>
    <mergeCell ref="F1353:H1353"/>
    <mergeCell ref="L1353:N1353"/>
    <mergeCell ref="O1353:Q1353"/>
    <mergeCell ref="C1343:E1343"/>
    <mergeCell ref="F1343:H1343"/>
    <mergeCell ref="C1344:E1344"/>
    <mergeCell ref="F1344:H1344"/>
    <mergeCell ref="C1345:E1345"/>
    <mergeCell ref="F1345:H1345"/>
    <mergeCell ref="C1346:E1346"/>
    <mergeCell ref="F1346:H1346"/>
    <mergeCell ref="C1347:E1347"/>
    <mergeCell ref="F1347:H1347"/>
    <mergeCell ref="C1328:E1328"/>
    <mergeCell ref="F1328:H1328"/>
    <mergeCell ref="C1329:E1329"/>
    <mergeCell ref="C1504:E1504"/>
    <mergeCell ref="L1527:N1527"/>
    <mergeCell ref="O1258:Q1258"/>
    <mergeCell ref="I1300:K1300"/>
    <mergeCell ref="L1300:N1300"/>
    <mergeCell ref="O1300:Q1300"/>
    <mergeCell ref="I1301:K1301"/>
    <mergeCell ref="L1301:N1301"/>
    <mergeCell ref="O1301:Q1301"/>
    <mergeCell ref="I1302:K1302"/>
    <mergeCell ref="L1302:N1302"/>
    <mergeCell ref="O1302:Q1302"/>
    <mergeCell ref="I1303:K1303"/>
    <mergeCell ref="L1303:N1303"/>
    <mergeCell ref="O1303:Q1303"/>
    <mergeCell ref="C1308:E1308"/>
    <mergeCell ref="F1308:H1308"/>
    <mergeCell ref="I1308:K1308"/>
    <mergeCell ref="L1308:N1308"/>
    <mergeCell ref="O1308:Q1308"/>
    <mergeCell ref="I1258:K1258"/>
    <mergeCell ref="L1258:N1258"/>
    <mergeCell ref="C1285:E1285"/>
    <mergeCell ref="C1288:E1288"/>
    <mergeCell ref="F1287:H1287"/>
    <mergeCell ref="I1287:K1287"/>
    <mergeCell ref="F1288:H1288"/>
    <mergeCell ref="I1288:K1288"/>
    <mergeCell ref="F1289:H1289"/>
    <mergeCell ref="I1289:K1289"/>
    <mergeCell ref="F1290:H1290"/>
    <mergeCell ref="I1290:K1290"/>
    <mergeCell ref="C1289:E1289"/>
    <mergeCell ref="F1258:H1258"/>
    <mergeCell ref="C1205:E1205"/>
    <mergeCell ref="F1205:H1205"/>
    <mergeCell ref="L1205:N1205"/>
    <mergeCell ref="O1205:Q1205"/>
    <mergeCell ref="F1247:H1247"/>
    <mergeCell ref="O1247:Q1247"/>
    <mergeCell ref="F1248:H1248"/>
    <mergeCell ref="O1248:Q1248"/>
    <mergeCell ref="F1249:H1249"/>
    <mergeCell ref="O1249:Q1249"/>
    <mergeCell ref="F1250:H1250"/>
    <mergeCell ref="O1250:Q1250"/>
    <mergeCell ref="F1255:H1255"/>
    <mergeCell ref="O1255:Q1255"/>
    <mergeCell ref="F1256:H1256"/>
    <mergeCell ref="O1256:Q1256"/>
    <mergeCell ref="F1257:H1257"/>
    <mergeCell ref="O1257:Q1257"/>
    <mergeCell ref="I1249:K1249"/>
    <mergeCell ref="I1250:K1250"/>
    <mergeCell ref="I1255:K1255"/>
    <mergeCell ref="I1256:K1256"/>
    <mergeCell ref="I1257:K1257"/>
    <mergeCell ref="L1213:N1213"/>
    <mergeCell ref="C1253:E1253"/>
    <mergeCell ref="C1211:E1211"/>
    <mergeCell ref="F1207:H1207"/>
    <mergeCell ref="F1208:H1208"/>
    <mergeCell ref="L1230:N1230"/>
    <mergeCell ref="L1237:N1237"/>
    <mergeCell ref="I1233:K1233"/>
    <mergeCell ref="F1209:H1209"/>
    <mergeCell ref="C1196:E1196"/>
    <mergeCell ref="F1196:H1196"/>
    <mergeCell ref="L1196:N1196"/>
    <mergeCell ref="O1196:Q1196"/>
    <mergeCell ref="C1197:E1197"/>
    <mergeCell ref="F1197:H1197"/>
    <mergeCell ref="L1197:N1197"/>
    <mergeCell ref="O1197:Q1197"/>
    <mergeCell ref="C1202:E1202"/>
    <mergeCell ref="F1202:H1202"/>
    <mergeCell ref="L1202:N1202"/>
    <mergeCell ref="O1202:Q1202"/>
    <mergeCell ref="C1203:E1203"/>
    <mergeCell ref="F1203:H1203"/>
    <mergeCell ref="L1203:N1203"/>
    <mergeCell ref="O1203:Q1203"/>
    <mergeCell ref="C1204:E1204"/>
    <mergeCell ref="F1204:H1204"/>
    <mergeCell ref="L1204:N1204"/>
    <mergeCell ref="O1204:Q1204"/>
    <mergeCell ref="O1198:Q1198"/>
    <mergeCell ref="O1201:Q1201"/>
    <mergeCell ref="L1200:N1200"/>
    <mergeCell ref="O1200:Q1200"/>
    <mergeCell ref="O1199:Q1199"/>
    <mergeCell ref="I1203:K1203"/>
    <mergeCell ref="I1204:K1204"/>
    <mergeCell ref="I1149:K1149"/>
    <mergeCell ref="L1149:N1149"/>
    <mergeCell ref="O1149:Q1149"/>
    <mergeCell ref="I1150:K1150"/>
    <mergeCell ref="L1150:N1150"/>
    <mergeCell ref="O1150:Q1150"/>
    <mergeCell ref="I1151:K1151"/>
    <mergeCell ref="L1151:N1151"/>
    <mergeCell ref="O1151:Q1151"/>
    <mergeCell ref="I1152:K1152"/>
    <mergeCell ref="L1152:N1152"/>
    <mergeCell ref="O1152:Q1152"/>
    <mergeCell ref="C1194:E1194"/>
    <mergeCell ref="F1194:H1194"/>
    <mergeCell ref="L1194:N1194"/>
    <mergeCell ref="O1194:Q1194"/>
    <mergeCell ref="C1195:E1195"/>
    <mergeCell ref="F1195:H1195"/>
    <mergeCell ref="L1195:N1195"/>
    <mergeCell ref="O1195:Q1195"/>
    <mergeCell ref="C1169:E1169"/>
    <mergeCell ref="C1182:E1182"/>
    <mergeCell ref="O1160:Q1160"/>
    <mergeCell ref="I1156:K1156"/>
    <mergeCell ref="F1187:H1187"/>
    <mergeCell ref="F1177:H1177"/>
    <mergeCell ref="F1184:H1184"/>
    <mergeCell ref="F1185:H1185"/>
    <mergeCell ref="O1098:Q1098"/>
    <mergeCell ref="C1099:E1099"/>
    <mergeCell ref="F1099:H1099"/>
    <mergeCell ref="L1099:N1099"/>
    <mergeCell ref="O1099:Q1099"/>
    <mergeCell ref="I1141:K1141"/>
    <mergeCell ref="L1141:N1141"/>
    <mergeCell ref="O1141:Q1141"/>
    <mergeCell ref="I1142:K1142"/>
    <mergeCell ref="L1142:N1142"/>
    <mergeCell ref="O1142:Q1142"/>
    <mergeCell ref="I1143:K1143"/>
    <mergeCell ref="L1143:N1143"/>
    <mergeCell ref="O1143:Q1143"/>
    <mergeCell ref="I1144:K1144"/>
    <mergeCell ref="L1144:N1144"/>
    <mergeCell ref="O1144:Q1144"/>
    <mergeCell ref="L1107:N1107"/>
    <mergeCell ref="I1100:K1100"/>
    <mergeCell ref="L1100:N1100"/>
    <mergeCell ref="O1127:Q1127"/>
    <mergeCell ref="I1118:K1118"/>
    <mergeCell ref="L1118:N1118"/>
    <mergeCell ref="O1116:Q1116"/>
    <mergeCell ref="I1135:K1135"/>
    <mergeCell ref="L1135:N1135"/>
    <mergeCell ref="I1126:K1126"/>
    <mergeCell ref="O1107:Q1107"/>
    <mergeCell ref="L1124:N1124"/>
    <mergeCell ref="O1124:Q1124"/>
    <mergeCell ref="O1129:Q1129"/>
    <mergeCell ref="F1107:H1107"/>
    <mergeCell ref="C1090:E1090"/>
    <mergeCell ref="F1090:H1090"/>
    <mergeCell ref="L1090:N1090"/>
    <mergeCell ref="O1090:Q1090"/>
    <mergeCell ref="C1091:E1091"/>
    <mergeCell ref="F1091:H1091"/>
    <mergeCell ref="L1091:N1091"/>
    <mergeCell ref="O1091:Q1091"/>
    <mergeCell ref="C1092:E1092"/>
    <mergeCell ref="C1093:E1093"/>
    <mergeCell ref="C1094:E1094"/>
    <mergeCell ref="C1095:E1095"/>
    <mergeCell ref="C1096:E1096"/>
    <mergeCell ref="F1096:H1096"/>
    <mergeCell ref="L1096:N1096"/>
    <mergeCell ref="O1096:Q1096"/>
    <mergeCell ref="C1097:E1097"/>
    <mergeCell ref="F1097:H1097"/>
    <mergeCell ref="L1097:N1097"/>
    <mergeCell ref="O1097:Q1097"/>
    <mergeCell ref="F1093:H1093"/>
    <mergeCell ref="I1090:K1090"/>
    <mergeCell ref="I1091:K1091"/>
    <mergeCell ref="C1043:E1043"/>
    <mergeCell ref="F1043:H1043"/>
    <mergeCell ref="O1043:Q1043"/>
    <mergeCell ref="C1044:E1044"/>
    <mergeCell ref="F1044:H1044"/>
    <mergeCell ref="O1044:Q1044"/>
    <mergeCell ref="C1045:E1045"/>
    <mergeCell ref="F1045:H1045"/>
    <mergeCell ref="O1045:Q1045"/>
    <mergeCell ref="C1046:E1046"/>
    <mergeCell ref="F1046:H1046"/>
    <mergeCell ref="O1046:Q1046"/>
    <mergeCell ref="C1088:E1088"/>
    <mergeCell ref="F1088:H1088"/>
    <mergeCell ref="L1088:N1088"/>
    <mergeCell ref="O1088:Q1088"/>
    <mergeCell ref="C1089:E1089"/>
    <mergeCell ref="F1089:H1089"/>
    <mergeCell ref="L1089:N1089"/>
    <mergeCell ref="O1089:Q1089"/>
    <mergeCell ref="O1051:Q1051"/>
    <mergeCell ref="I1088:K1088"/>
    <mergeCell ref="I1089:K1089"/>
    <mergeCell ref="L1073:N1073"/>
    <mergeCell ref="C1047:E1047"/>
    <mergeCell ref="F1047:H1047"/>
    <mergeCell ref="C1048:E1048"/>
    <mergeCell ref="F1048:H1048"/>
    <mergeCell ref="C1049:E1049"/>
    <mergeCell ref="F1049:H1049"/>
    <mergeCell ref="C1050:E1050"/>
    <mergeCell ref="F1050:H1050"/>
    <mergeCell ref="O991:Q991"/>
    <mergeCell ref="I992:K992"/>
    <mergeCell ref="L992:N992"/>
    <mergeCell ref="O992:Q992"/>
    <mergeCell ref="I993:K993"/>
    <mergeCell ref="L993:N993"/>
    <mergeCell ref="O993:Q993"/>
    <mergeCell ref="C1035:E1035"/>
    <mergeCell ref="F1035:H1035"/>
    <mergeCell ref="O1035:Q1035"/>
    <mergeCell ref="C1036:E1036"/>
    <mergeCell ref="F1036:H1036"/>
    <mergeCell ref="O1036:Q1036"/>
    <mergeCell ref="C1037:E1037"/>
    <mergeCell ref="F1037:H1037"/>
    <mergeCell ref="O1037:Q1037"/>
    <mergeCell ref="C1038:E1038"/>
    <mergeCell ref="F1038:H1038"/>
    <mergeCell ref="O1038:Q1038"/>
    <mergeCell ref="C1010:E1010"/>
    <mergeCell ref="C1011:E1011"/>
    <mergeCell ref="O994:Q994"/>
    <mergeCell ref="O995:Q995"/>
    <mergeCell ref="O1001:Q1001"/>
    <mergeCell ref="L996:N996"/>
    <mergeCell ref="O1020:Q1020"/>
    <mergeCell ref="O982:Q982"/>
    <mergeCell ref="I983:K983"/>
    <mergeCell ref="L983:N983"/>
    <mergeCell ref="O983:Q983"/>
    <mergeCell ref="I984:K984"/>
    <mergeCell ref="L984:N984"/>
    <mergeCell ref="O984:Q984"/>
    <mergeCell ref="I985:K985"/>
    <mergeCell ref="L985:N985"/>
    <mergeCell ref="O985:Q985"/>
    <mergeCell ref="I990:K990"/>
    <mergeCell ref="L990:N990"/>
    <mergeCell ref="O990:Q990"/>
    <mergeCell ref="O989:Q989"/>
    <mergeCell ref="I986:K986"/>
    <mergeCell ref="I987:K987"/>
    <mergeCell ref="I988:K988"/>
    <mergeCell ref="I989:K989"/>
    <mergeCell ref="F910:H910"/>
    <mergeCell ref="F911:H911"/>
    <mergeCell ref="F912:H912"/>
    <mergeCell ref="F913:H913"/>
    <mergeCell ref="F914:H914"/>
    <mergeCell ref="F915:H915"/>
    <mergeCell ref="F916:H916"/>
    <mergeCell ref="F917:H917"/>
    <mergeCell ref="F918:H918"/>
    <mergeCell ref="F919:H919"/>
    <mergeCell ref="F920:H920"/>
    <mergeCell ref="F921:H921"/>
    <mergeCell ref="F922:H922"/>
    <mergeCell ref="F923:H923"/>
    <mergeCell ref="L904:N904"/>
    <mergeCell ref="L905:N905"/>
    <mergeCell ref="L906:N906"/>
    <mergeCell ref="L907:N907"/>
    <mergeCell ref="I904:K904"/>
    <mergeCell ref="F905:H905"/>
    <mergeCell ref="F906:H906"/>
    <mergeCell ref="F907:H907"/>
    <mergeCell ref="F908:H908"/>
    <mergeCell ref="F909:H909"/>
    <mergeCell ref="C749:E749"/>
    <mergeCell ref="C750:E750"/>
    <mergeCell ref="C752:E752"/>
    <mergeCell ref="C753:E753"/>
    <mergeCell ref="C754:E754"/>
    <mergeCell ref="F721:H721"/>
    <mergeCell ref="I721:K721"/>
    <mergeCell ref="F722:H722"/>
    <mergeCell ref="I722:K722"/>
    <mergeCell ref="C723:E723"/>
    <mergeCell ref="F723:H723"/>
    <mergeCell ref="I723:K723"/>
    <mergeCell ref="C724:E724"/>
    <mergeCell ref="C842:E842"/>
    <mergeCell ref="C831:E831"/>
    <mergeCell ref="F831:H831"/>
    <mergeCell ref="I831:K831"/>
    <mergeCell ref="F763:H763"/>
    <mergeCell ref="I759:K759"/>
    <mergeCell ref="I766:K766"/>
    <mergeCell ref="F761:H761"/>
    <mergeCell ref="C761:E761"/>
    <mergeCell ref="C762:E762"/>
    <mergeCell ref="C763:E763"/>
    <mergeCell ref="C748:E748"/>
    <mergeCell ref="F752:H752"/>
    <mergeCell ref="F749:H749"/>
    <mergeCell ref="F750:H750"/>
    <mergeCell ref="F751:H751"/>
    <mergeCell ref="F755:H755"/>
    <mergeCell ref="C843:E843"/>
    <mergeCell ref="C844:E844"/>
    <mergeCell ref="I854:K854"/>
    <mergeCell ref="I855:K855"/>
    <mergeCell ref="I856:K856"/>
    <mergeCell ref="I857:K857"/>
    <mergeCell ref="I858:K858"/>
    <mergeCell ref="I859:K859"/>
    <mergeCell ref="I860:K860"/>
    <mergeCell ref="I861:K861"/>
    <mergeCell ref="C83:E106"/>
    <mergeCell ref="F904:H904"/>
    <mergeCell ref="F830:H830"/>
    <mergeCell ref="I830:K830"/>
    <mergeCell ref="L830:N830"/>
    <mergeCell ref="L836:N836"/>
    <mergeCell ref="C837:E837"/>
    <mergeCell ref="F837:H837"/>
    <mergeCell ref="L837:N837"/>
    <mergeCell ref="C838:E838"/>
    <mergeCell ref="F838:H838"/>
    <mergeCell ref="L838:N838"/>
    <mergeCell ref="C839:E839"/>
    <mergeCell ref="F839:H839"/>
    <mergeCell ref="L839:N839"/>
    <mergeCell ref="C840:E840"/>
    <mergeCell ref="F840:H840"/>
    <mergeCell ref="L840:N840"/>
    <mergeCell ref="C841:E841"/>
    <mergeCell ref="C705:E705"/>
    <mergeCell ref="C706:E706"/>
    <mergeCell ref="C836:E836"/>
    <mergeCell ref="O831:Q831"/>
    <mergeCell ref="C832:E832"/>
    <mergeCell ref="F832:H832"/>
    <mergeCell ref="I832:K832"/>
    <mergeCell ref="L832:N832"/>
    <mergeCell ref="O832:Q832"/>
    <mergeCell ref="C833:E833"/>
    <mergeCell ref="F833:H833"/>
    <mergeCell ref="L833:N833"/>
    <mergeCell ref="C834:E834"/>
    <mergeCell ref="F834:H834"/>
    <mergeCell ref="L834:N834"/>
    <mergeCell ref="C835:E835"/>
    <mergeCell ref="F835:H835"/>
    <mergeCell ref="L835:N835"/>
    <mergeCell ref="F827:H827"/>
    <mergeCell ref="I827:K827"/>
    <mergeCell ref="L827:N827"/>
    <mergeCell ref="O827:Q827"/>
    <mergeCell ref="F828:H828"/>
    <mergeCell ref="I828:K828"/>
    <mergeCell ref="L828:N828"/>
    <mergeCell ref="O828:Q828"/>
    <mergeCell ref="C829:E829"/>
    <mergeCell ref="F829:H829"/>
    <mergeCell ref="I829:K829"/>
    <mergeCell ref="L829:N829"/>
    <mergeCell ref="O829:Q829"/>
    <mergeCell ref="C830:E830"/>
    <mergeCell ref="L831:N831"/>
    <mergeCell ref="O830:Q830"/>
    <mergeCell ref="L778:N778"/>
    <mergeCell ref="O778:Q778"/>
    <mergeCell ref="L779:N779"/>
    <mergeCell ref="O779:Q779"/>
    <mergeCell ref="L780:N780"/>
    <mergeCell ref="L781:N781"/>
    <mergeCell ref="L782:N782"/>
    <mergeCell ref="L783:N783"/>
    <mergeCell ref="L784:N784"/>
    <mergeCell ref="L785:N785"/>
    <mergeCell ref="L786:N786"/>
    <mergeCell ref="L787:N787"/>
    <mergeCell ref="F825:H825"/>
    <mergeCell ref="I825:K825"/>
    <mergeCell ref="L825:N825"/>
    <mergeCell ref="O825:Q825"/>
    <mergeCell ref="F826:H826"/>
    <mergeCell ref="I826:K826"/>
    <mergeCell ref="L826:N826"/>
    <mergeCell ref="O826:Q826"/>
    <mergeCell ref="O799:Q799"/>
    <mergeCell ref="L802:N802"/>
    <mergeCell ref="L803:N803"/>
    <mergeCell ref="L804:N804"/>
    <mergeCell ref="L805:N805"/>
    <mergeCell ref="L806:N806"/>
    <mergeCell ref="O805:Q805"/>
    <mergeCell ref="O806:Q806"/>
    <mergeCell ref="O807:Q807"/>
    <mergeCell ref="O817:Q817"/>
    <mergeCell ref="O809:Q809"/>
    <mergeCell ref="C729:E729"/>
    <mergeCell ref="F729:H729"/>
    <mergeCell ref="C730:E730"/>
    <mergeCell ref="F730:H730"/>
    <mergeCell ref="C731:E731"/>
    <mergeCell ref="F731:H731"/>
    <mergeCell ref="C732:E732"/>
    <mergeCell ref="F732:H732"/>
    <mergeCell ref="C733:E733"/>
    <mergeCell ref="F733:H733"/>
    <mergeCell ref="C734:E734"/>
    <mergeCell ref="F734:H734"/>
    <mergeCell ref="C735:E735"/>
    <mergeCell ref="C736:E736"/>
    <mergeCell ref="O745:Q745"/>
    <mergeCell ref="L741:N741"/>
    <mergeCell ref="O740:Q740"/>
    <mergeCell ref="O741:Q741"/>
    <mergeCell ref="O744:Q744"/>
    <mergeCell ref="C673:E673"/>
    <mergeCell ref="F673:H673"/>
    <mergeCell ref="I673:K673"/>
    <mergeCell ref="C674:E674"/>
    <mergeCell ref="F674:H674"/>
    <mergeCell ref="C675:E675"/>
    <mergeCell ref="F675:H675"/>
    <mergeCell ref="C676:E676"/>
    <mergeCell ref="F676:H676"/>
    <mergeCell ref="F724:H724"/>
    <mergeCell ref="I724:K724"/>
    <mergeCell ref="C677:E677"/>
    <mergeCell ref="F677:H677"/>
    <mergeCell ref="C678:E678"/>
    <mergeCell ref="F678:H678"/>
    <mergeCell ref="C679:E679"/>
    <mergeCell ref="F679:H679"/>
    <mergeCell ref="C680:E680"/>
    <mergeCell ref="F680:H680"/>
    <mergeCell ref="C681:E681"/>
    <mergeCell ref="F681:H681"/>
    <mergeCell ref="C682:E682"/>
    <mergeCell ref="C683:E683"/>
    <mergeCell ref="C684:E684"/>
    <mergeCell ref="C685:E685"/>
    <mergeCell ref="F719:H719"/>
    <mergeCell ref="C699:E699"/>
    <mergeCell ref="C700:E700"/>
    <mergeCell ref="F666:H666"/>
    <mergeCell ref="I666:K666"/>
    <mergeCell ref="F667:H667"/>
    <mergeCell ref="I667:K667"/>
    <mergeCell ref="F668:H668"/>
    <mergeCell ref="I668:K668"/>
    <mergeCell ref="F669:H669"/>
    <mergeCell ref="I669:K669"/>
    <mergeCell ref="I656:K656"/>
    <mergeCell ref="I655:K655"/>
    <mergeCell ref="F647:H647"/>
    <mergeCell ref="I638:K638"/>
    <mergeCell ref="I660:K660"/>
    <mergeCell ref="C671:E671"/>
    <mergeCell ref="F671:H671"/>
    <mergeCell ref="I671:K671"/>
    <mergeCell ref="C672:E672"/>
    <mergeCell ref="F672:H672"/>
    <mergeCell ref="I672:K672"/>
    <mergeCell ref="C617:E617"/>
    <mergeCell ref="F617:H617"/>
    <mergeCell ref="I617:K617"/>
    <mergeCell ref="C618:E618"/>
    <mergeCell ref="F618:H618"/>
    <mergeCell ref="I618:K618"/>
    <mergeCell ref="F591:H591"/>
    <mergeCell ref="C602:E602"/>
    <mergeCell ref="F602:H602"/>
    <mergeCell ref="I602:K602"/>
    <mergeCell ref="L602:N602"/>
    <mergeCell ref="C626:E626"/>
    <mergeCell ref="F626:H626"/>
    <mergeCell ref="C627:E627"/>
    <mergeCell ref="F627:H627"/>
    <mergeCell ref="C628:E628"/>
    <mergeCell ref="F628:H628"/>
    <mergeCell ref="C576:E576"/>
    <mergeCell ref="O576:Q576"/>
    <mergeCell ref="C577:E577"/>
    <mergeCell ref="O577:Q577"/>
    <mergeCell ref="C578:E578"/>
    <mergeCell ref="O578:Q578"/>
    <mergeCell ref="C579:E579"/>
    <mergeCell ref="O579:Q579"/>
    <mergeCell ref="F577:H577"/>
    <mergeCell ref="F576:H576"/>
    <mergeCell ref="F578:H578"/>
    <mergeCell ref="F579:H579"/>
    <mergeCell ref="O589:Q589"/>
    <mergeCell ref="L601:N601"/>
    <mergeCell ref="O601:Q601"/>
    <mergeCell ref="C599:E599"/>
    <mergeCell ref="O599:Q599"/>
    <mergeCell ref="C600:E600"/>
    <mergeCell ref="F600:H600"/>
    <mergeCell ref="I600:K600"/>
    <mergeCell ref="L600:N600"/>
    <mergeCell ref="O600:Q600"/>
    <mergeCell ref="C568:E568"/>
    <mergeCell ref="F568:H568"/>
    <mergeCell ref="C569:E569"/>
    <mergeCell ref="F569:H569"/>
    <mergeCell ref="C570:E570"/>
    <mergeCell ref="F570:H570"/>
    <mergeCell ref="C571:E571"/>
    <mergeCell ref="F571:H571"/>
    <mergeCell ref="C572:E572"/>
    <mergeCell ref="F572:H572"/>
    <mergeCell ref="C573:E573"/>
    <mergeCell ref="F573:H573"/>
    <mergeCell ref="C574:E574"/>
    <mergeCell ref="F574:H574"/>
    <mergeCell ref="I568:K568"/>
    <mergeCell ref="C575:E575"/>
    <mergeCell ref="F575:H575"/>
    <mergeCell ref="F564:H564"/>
    <mergeCell ref="I564:K564"/>
    <mergeCell ref="I500:K500"/>
    <mergeCell ref="C501:E501"/>
    <mergeCell ref="F529:H529"/>
    <mergeCell ref="I529:K529"/>
    <mergeCell ref="I553:K553"/>
    <mergeCell ref="I482:K482"/>
    <mergeCell ref="C482:E482"/>
    <mergeCell ref="C565:E565"/>
    <mergeCell ref="F565:H565"/>
    <mergeCell ref="I565:K565"/>
    <mergeCell ref="C566:E566"/>
    <mergeCell ref="F566:H566"/>
    <mergeCell ref="I566:K566"/>
    <mergeCell ref="C567:E567"/>
    <mergeCell ref="F567:H567"/>
    <mergeCell ref="I567:K567"/>
    <mergeCell ref="C473:E473"/>
    <mergeCell ref="I465:K465"/>
    <mergeCell ref="C465:E465"/>
    <mergeCell ref="F520:H520"/>
    <mergeCell ref="F521:H521"/>
    <mergeCell ref="C484:E484"/>
    <mergeCell ref="F485:H485"/>
    <mergeCell ref="F486:H486"/>
    <mergeCell ref="F482:H482"/>
    <mergeCell ref="F560:H560"/>
    <mergeCell ref="I560:K560"/>
    <mergeCell ref="F561:H561"/>
    <mergeCell ref="I561:K561"/>
    <mergeCell ref="F562:H562"/>
    <mergeCell ref="I562:K562"/>
    <mergeCell ref="F563:H563"/>
    <mergeCell ref="I563:K563"/>
    <mergeCell ref="C413:E413"/>
    <mergeCell ref="F413:H413"/>
    <mergeCell ref="C414:E414"/>
    <mergeCell ref="F414:H414"/>
    <mergeCell ref="C415:E415"/>
    <mergeCell ref="F415:H415"/>
    <mergeCell ref="C416:E416"/>
    <mergeCell ref="F416:H416"/>
    <mergeCell ref="C417:E417"/>
    <mergeCell ref="C418:E418"/>
    <mergeCell ref="C419:E419"/>
    <mergeCell ref="C420:E420"/>
    <mergeCell ref="O417:Q417"/>
    <mergeCell ref="O418:Q418"/>
    <mergeCell ref="O419:Q419"/>
    <mergeCell ref="O420:Q420"/>
    <mergeCell ref="F454:H454"/>
    <mergeCell ref="I454:K454"/>
    <mergeCell ref="F417:H417"/>
    <mergeCell ref="O428:Q428"/>
    <mergeCell ref="C429:E429"/>
    <mergeCell ref="F429:H429"/>
    <mergeCell ref="I429:K429"/>
    <mergeCell ref="L429:N429"/>
    <mergeCell ref="C427:E427"/>
    <mergeCell ref="I427:K427"/>
    <mergeCell ref="F427:H427"/>
    <mergeCell ref="C424:E424"/>
    <mergeCell ref="O436:Q436"/>
    <mergeCell ref="C437:E437"/>
    <mergeCell ref="C435:E435"/>
    <mergeCell ref="F435:H435"/>
    <mergeCell ref="O258:Q258"/>
    <mergeCell ref="C259:E259"/>
    <mergeCell ref="O259:Q259"/>
    <mergeCell ref="C260:E260"/>
    <mergeCell ref="O260:Q260"/>
    <mergeCell ref="I260:K260"/>
    <mergeCell ref="C261:E261"/>
    <mergeCell ref="O261:Q261"/>
    <mergeCell ref="F401:H401"/>
    <mergeCell ref="I401:K401"/>
    <mergeCell ref="F402:H402"/>
    <mergeCell ref="I402:K402"/>
    <mergeCell ref="F403:H403"/>
    <mergeCell ref="I403:K403"/>
    <mergeCell ref="F404:H404"/>
    <mergeCell ref="I404:K404"/>
    <mergeCell ref="F405:H405"/>
    <mergeCell ref="I405:K405"/>
    <mergeCell ref="O307:Q307"/>
    <mergeCell ref="O309:Q309"/>
    <mergeCell ref="O310:Q310"/>
    <mergeCell ref="O270:Q270"/>
    <mergeCell ref="I299:K299"/>
    <mergeCell ref="O280:Q280"/>
    <mergeCell ref="O281:Q281"/>
    <mergeCell ref="O282:Q282"/>
    <mergeCell ref="O283:Q283"/>
    <mergeCell ref="O306:Q306"/>
    <mergeCell ref="O286:Q286"/>
    <mergeCell ref="O287:Q287"/>
    <mergeCell ref="O288:Q288"/>
    <mergeCell ref="O289:Q289"/>
    <mergeCell ref="F203:H203"/>
    <mergeCell ref="F204:H204"/>
    <mergeCell ref="F242:H242"/>
    <mergeCell ref="I242:K242"/>
    <mergeCell ref="F243:H243"/>
    <mergeCell ref="I243:K243"/>
    <mergeCell ref="F244:H244"/>
    <mergeCell ref="I244:K244"/>
    <mergeCell ref="F245:H245"/>
    <mergeCell ref="I245:K245"/>
    <mergeCell ref="F246:H246"/>
    <mergeCell ref="I246:K246"/>
    <mergeCell ref="F247:H247"/>
    <mergeCell ref="I247:K247"/>
    <mergeCell ref="F248:H248"/>
    <mergeCell ref="I248:K248"/>
    <mergeCell ref="F249:H249"/>
    <mergeCell ref="I249:K249"/>
    <mergeCell ref="C73:E73"/>
    <mergeCell ref="F73:H73"/>
    <mergeCell ref="I73:K73"/>
    <mergeCell ref="C74:E74"/>
    <mergeCell ref="F74:H74"/>
    <mergeCell ref="I74:K74"/>
    <mergeCell ref="C75:E75"/>
    <mergeCell ref="F75:H75"/>
    <mergeCell ref="I75:K75"/>
    <mergeCell ref="C76:E76"/>
    <mergeCell ref="F76:H76"/>
    <mergeCell ref="I76:K76"/>
    <mergeCell ref="C77:E77"/>
    <mergeCell ref="F77:H77"/>
    <mergeCell ref="I77:K77"/>
    <mergeCell ref="C78:E78"/>
    <mergeCell ref="F78:H78"/>
    <mergeCell ref="I78:K78"/>
    <mergeCell ref="C67:E67"/>
    <mergeCell ref="F67:H67"/>
    <mergeCell ref="I67:K67"/>
    <mergeCell ref="C68:E68"/>
    <mergeCell ref="F68:H68"/>
    <mergeCell ref="I68:K68"/>
    <mergeCell ref="C69:E69"/>
    <mergeCell ref="F69:H69"/>
    <mergeCell ref="I69:K69"/>
    <mergeCell ref="C70:E70"/>
    <mergeCell ref="F70:H70"/>
    <mergeCell ref="I70:K70"/>
    <mergeCell ref="C71:E71"/>
    <mergeCell ref="F71:H71"/>
    <mergeCell ref="I71:K71"/>
    <mergeCell ref="C72:E72"/>
    <mergeCell ref="F72:H72"/>
    <mergeCell ref="I72:K72"/>
    <mergeCell ref="C61:E61"/>
    <mergeCell ref="F61:H61"/>
    <mergeCell ref="I61:K61"/>
    <mergeCell ref="C62:E62"/>
    <mergeCell ref="F62:H62"/>
    <mergeCell ref="I62:K62"/>
    <mergeCell ref="C63:E63"/>
    <mergeCell ref="F63:H63"/>
    <mergeCell ref="I63:K63"/>
    <mergeCell ref="C64:E64"/>
    <mergeCell ref="F64:H64"/>
    <mergeCell ref="I64:K64"/>
    <mergeCell ref="C65:E65"/>
    <mergeCell ref="F65:H65"/>
    <mergeCell ref="I65:K65"/>
    <mergeCell ref="C66:E66"/>
    <mergeCell ref="F66:H66"/>
    <mergeCell ref="I66:K66"/>
    <mergeCell ref="C55:E55"/>
    <mergeCell ref="F55:H55"/>
    <mergeCell ref="I55:K55"/>
    <mergeCell ref="C56:E56"/>
    <mergeCell ref="F56:H56"/>
    <mergeCell ref="I56:K56"/>
    <mergeCell ref="C57:E57"/>
    <mergeCell ref="F57:H57"/>
    <mergeCell ref="I57:K57"/>
    <mergeCell ref="C58:E58"/>
    <mergeCell ref="F58:H58"/>
    <mergeCell ref="I58:K58"/>
    <mergeCell ref="C59:E59"/>
    <mergeCell ref="F59:H59"/>
    <mergeCell ref="I59:K59"/>
    <mergeCell ref="C60:E60"/>
    <mergeCell ref="F60:H60"/>
    <mergeCell ref="I60:K60"/>
    <mergeCell ref="L1146:N1146"/>
    <mergeCell ref="L1127:N1127"/>
    <mergeCell ref="I1035:K1035"/>
    <mergeCell ref="I1036:K1036"/>
    <mergeCell ref="I1037:K1037"/>
    <mergeCell ref="I1038:K1038"/>
    <mergeCell ref="I1043:K1043"/>
    <mergeCell ref="I1044:K1044"/>
    <mergeCell ref="I1045:K1045"/>
    <mergeCell ref="I1046:K1046"/>
    <mergeCell ref="I1230:K1230"/>
    <mergeCell ref="I911:K911"/>
    <mergeCell ref="I1107:K1107"/>
    <mergeCell ref="I1117:K1117"/>
    <mergeCell ref="I1018:K1018"/>
    <mergeCell ref="I1019:K1019"/>
    <mergeCell ref="I1020:K1020"/>
    <mergeCell ref="I1146:K1146"/>
    <mergeCell ref="I931:K931"/>
    <mergeCell ref="L934:N934"/>
    <mergeCell ref="L1035:N1035"/>
    <mergeCell ref="L1036:N1036"/>
    <mergeCell ref="L1037:N1037"/>
    <mergeCell ref="L1038:N1038"/>
    <mergeCell ref="L1043:N1043"/>
    <mergeCell ref="L1044:N1044"/>
    <mergeCell ref="L1045:N1045"/>
    <mergeCell ref="L1046:N1046"/>
    <mergeCell ref="L912:N912"/>
    <mergeCell ref="L913:N913"/>
    <mergeCell ref="L914:N914"/>
    <mergeCell ref="L915:N915"/>
    <mergeCell ref="I1382:K1382"/>
    <mergeCell ref="I1383:K1383"/>
    <mergeCell ref="I1361:K1361"/>
    <mergeCell ref="I1362:K1362"/>
    <mergeCell ref="I1363:K1363"/>
    <mergeCell ref="I1364:K1364"/>
    <mergeCell ref="F1369:H1369"/>
    <mergeCell ref="C1371:E1371"/>
    <mergeCell ref="I1425:K1425"/>
    <mergeCell ref="I1409:K1409"/>
    <mergeCell ref="F1425:H1425"/>
    <mergeCell ref="F1421:H1421"/>
    <mergeCell ref="C1422:E1422"/>
    <mergeCell ref="F1422:H1422"/>
    <mergeCell ref="F1406:H1406"/>
    <mergeCell ref="C1413:E1413"/>
    <mergeCell ref="C1501:E1501"/>
    <mergeCell ref="I1493:K1493"/>
    <mergeCell ref="F1494:H1494"/>
    <mergeCell ref="I1494:K1494"/>
    <mergeCell ref="F1495:H1495"/>
    <mergeCell ref="I1495:K1495"/>
    <mergeCell ref="C1549:E1549"/>
    <mergeCell ref="C1520:E1520"/>
    <mergeCell ref="C1521:E1521"/>
    <mergeCell ref="C1522:E1522"/>
    <mergeCell ref="C1523:E1523"/>
    <mergeCell ref="C1528:E1528"/>
    <mergeCell ref="C1529:E1529"/>
    <mergeCell ref="C1530:E1530"/>
    <mergeCell ref="C1531:E1531"/>
    <mergeCell ref="L1455:N1478"/>
    <mergeCell ref="I1455:K1478"/>
    <mergeCell ref="F1455:H1478"/>
    <mergeCell ref="C1455:E1478"/>
    <mergeCell ref="L1417:N1417"/>
    <mergeCell ref="C1506:E1506"/>
    <mergeCell ref="F1504:H1504"/>
    <mergeCell ref="C1499:E1499"/>
    <mergeCell ref="F1525:H1525"/>
    <mergeCell ref="C1519:E1519"/>
    <mergeCell ref="L1528:N1528"/>
    <mergeCell ref="L1529:N1529"/>
    <mergeCell ref="L1530:N1530"/>
    <mergeCell ref="L1531:N1531"/>
    <mergeCell ref="F1514:H1514"/>
    <mergeCell ref="I1514:K1514"/>
    <mergeCell ref="L1514:N1514"/>
    <mergeCell ref="F1515:H1515"/>
    <mergeCell ref="I1515:K1515"/>
    <mergeCell ref="L1515:N1515"/>
    <mergeCell ref="F1516:H1516"/>
    <mergeCell ref="I1516:K1516"/>
    <mergeCell ref="L1516:N1516"/>
    <mergeCell ref="C1367:E1367"/>
    <mergeCell ref="F1367:H1367"/>
    <mergeCell ref="C1368:E1368"/>
    <mergeCell ref="F1368:H1368"/>
    <mergeCell ref="C1369:E1369"/>
    <mergeCell ref="I1368:K1368"/>
    <mergeCell ref="L1368:N1368"/>
    <mergeCell ref="I1369:K1369"/>
    <mergeCell ref="C1309:E1309"/>
    <mergeCell ref="F1309:H1309"/>
    <mergeCell ref="I1309:K1309"/>
    <mergeCell ref="C1354:E1354"/>
    <mergeCell ref="F1354:H1354"/>
    <mergeCell ref="C1355:E1355"/>
    <mergeCell ref="F1355:H1355"/>
    <mergeCell ref="C1356:E1356"/>
    <mergeCell ref="F1356:H1356"/>
    <mergeCell ref="C1361:E1361"/>
    <mergeCell ref="F1361:H1361"/>
    <mergeCell ref="F1360:H1360"/>
    <mergeCell ref="C1365:E1365"/>
    <mergeCell ref="F1365:H1365"/>
    <mergeCell ref="C1366:E1366"/>
    <mergeCell ref="F1366:H1366"/>
    <mergeCell ref="F1357:H1357"/>
    <mergeCell ref="I1365:K1365"/>
    <mergeCell ref="L1365:N1365"/>
    <mergeCell ref="I1366:K1366"/>
    <mergeCell ref="L1366:N1366"/>
    <mergeCell ref="C1372:E1372"/>
    <mergeCell ref="O1361:Q1361"/>
    <mergeCell ref="F1362:H1362"/>
    <mergeCell ref="L1362:N1362"/>
    <mergeCell ref="O1362:Q1362"/>
    <mergeCell ref="O1357:Q1357"/>
    <mergeCell ref="O1358:Q1358"/>
    <mergeCell ref="L1409:N1409"/>
    <mergeCell ref="I1408:K1408"/>
    <mergeCell ref="O1455:Q1478"/>
    <mergeCell ref="C1496:E1496"/>
    <mergeCell ref="C1503:E1503"/>
    <mergeCell ref="C1492:E1492"/>
    <mergeCell ref="C1384:E1384"/>
    <mergeCell ref="I1388:K1388"/>
    <mergeCell ref="C1359:E1359"/>
    <mergeCell ref="I1400:K1400"/>
    <mergeCell ref="F1358:H1358"/>
    <mergeCell ref="F1359:H1359"/>
    <mergeCell ref="C1360:E1360"/>
    <mergeCell ref="F1371:H1371"/>
    <mergeCell ref="F1372:H1372"/>
    <mergeCell ref="I1371:K1371"/>
    <mergeCell ref="L1371:N1371"/>
    <mergeCell ref="I1372:K1372"/>
    <mergeCell ref="L1372:N1372"/>
    <mergeCell ref="I1367:K1367"/>
    <mergeCell ref="L1367:N1367"/>
    <mergeCell ref="O1365:Q1365"/>
    <mergeCell ref="O1366:Q1366"/>
    <mergeCell ref="O1335:Q1335"/>
    <mergeCell ref="L1336:N1336"/>
    <mergeCell ref="O1336:Q1336"/>
    <mergeCell ref="L1337:N1337"/>
    <mergeCell ref="O1337:Q1337"/>
    <mergeCell ref="L1338:N1338"/>
    <mergeCell ref="O1338:Q1338"/>
    <mergeCell ref="C1357:E1357"/>
    <mergeCell ref="C1358:E1358"/>
    <mergeCell ref="L1369:N1369"/>
    <mergeCell ref="I1370:K1370"/>
    <mergeCell ref="L1370:N1370"/>
    <mergeCell ref="I1384:K1384"/>
    <mergeCell ref="I1381:K1381"/>
    <mergeCell ref="C1370:E1370"/>
    <mergeCell ref="F1370:H1370"/>
    <mergeCell ref="L1361:N1361"/>
    <mergeCell ref="C1362:E1362"/>
    <mergeCell ref="O1369:Q1369"/>
    <mergeCell ref="O1370:Q1370"/>
    <mergeCell ref="O1371:Q1371"/>
    <mergeCell ref="O1372:Q1372"/>
    <mergeCell ref="I1357:K1357"/>
    <mergeCell ref="L1357:N1357"/>
    <mergeCell ref="I1358:K1358"/>
    <mergeCell ref="L1358:N1358"/>
    <mergeCell ref="I1359:K1359"/>
    <mergeCell ref="L1359:N1359"/>
    <mergeCell ref="I1360:K1360"/>
    <mergeCell ref="L1360:N1360"/>
    <mergeCell ref="C1335:E1335"/>
    <mergeCell ref="F1335:H1335"/>
    <mergeCell ref="O1359:Q1359"/>
    <mergeCell ref="O1360:Q1360"/>
    <mergeCell ref="C1332:E1332"/>
    <mergeCell ref="C1336:E1336"/>
    <mergeCell ref="F1336:H1336"/>
    <mergeCell ref="C1337:E1337"/>
    <mergeCell ref="F1337:H1337"/>
    <mergeCell ref="C1338:E1338"/>
    <mergeCell ref="F1338:H1338"/>
    <mergeCell ref="C1339:E1339"/>
    <mergeCell ref="F1339:H1339"/>
    <mergeCell ref="C1340:E1340"/>
    <mergeCell ref="F1340:H1340"/>
    <mergeCell ref="C1341:E1341"/>
    <mergeCell ref="F1341:H1341"/>
    <mergeCell ref="C1021:E1021"/>
    <mergeCell ref="F1021:H1021"/>
    <mergeCell ref="O1367:Q1367"/>
    <mergeCell ref="O1368:Q1368"/>
    <mergeCell ref="I1339:K1339"/>
    <mergeCell ref="I1353:K1353"/>
    <mergeCell ref="I1354:K1354"/>
    <mergeCell ref="I1355:K1355"/>
    <mergeCell ref="I1356:K1356"/>
    <mergeCell ref="L1354:N1354"/>
    <mergeCell ref="O1354:Q1354"/>
    <mergeCell ref="L1355:N1355"/>
    <mergeCell ref="O1355:Q1355"/>
    <mergeCell ref="L1356:N1356"/>
    <mergeCell ref="O1356:Q1356"/>
    <mergeCell ref="C1342:E1342"/>
    <mergeCell ref="F1342:H1342"/>
    <mergeCell ref="C1054:E1054"/>
    <mergeCell ref="F1054:H1054"/>
    <mergeCell ref="L1340:N1340"/>
    <mergeCell ref="I1341:K1341"/>
    <mergeCell ref="L1341:N1341"/>
    <mergeCell ref="I1342:K1342"/>
    <mergeCell ref="F1315:H1315"/>
    <mergeCell ref="I1254:K1254"/>
    <mergeCell ref="I1333:K1333"/>
    <mergeCell ref="I1328:K1328"/>
    <mergeCell ref="I1329:K1329"/>
    <mergeCell ref="F1333:H1333"/>
    <mergeCell ref="C1333:E1333"/>
    <mergeCell ref="C1334:E1334"/>
    <mergeCell ref="F1334:H1334"/>
    <mergeCell ref="C1053:E1053"/>
    <mergeCell ref="F1053:H1053"/>
    <mergeCell ref="C1039:E1039"/>
    <mergeCell ref="F1039:H1039"/>
    <mergeCell ref="C1040:E1040"/>
    <mergeCell ref="F1040:H1040"/>
    <mergeCell ref="C1041:E1041"/>
    <mergeCell ref="F1041:H1041"/>
    <mergeCell ref="C1042:E1042"/>
    <mergeCell ref="F1042:H1042"/>
    <mergeCell ref="C1015:E1015"/>
    <mergeCell ref="C1016:E1016"/>
    <mergeCell ref="C1017:E1017"/>
    <mergeCell ref="C1022:E1022"/>
    <mergeCell ref="C1023:E1023"/>
    <mergeCell ref="C1024:E1024"/>
    <mergeCell ref="C1025:E1025"/>
    <mergeCell ref="C1026:E1026"/>
    <mergeCell ref="C1027:E1027"/>
    <mergeCell ref="C1028:E1028"/>
    <mergeCell ref="C1020:E1020"/>
    <mergeCell ref="C1051:E1051"/>
    <mergeCell ref="F1051:H1051"/>
    <mergeCell ref="C1052:E1052"/>
    <mergeCell ref="F1052:H1052"/>
    <mergeCell ref="F1015:H1015"/>
    <mergeCell ref="F1016:H1016"/>
    <mergeCell ref="F1017:H1017"/>
    <mergeCell ref="F1022:H1022"/>
    <mergeCell ref="F1023:H1023"/>
    <mergeCell ref="F1024:H1024"/>
    <mergeCell ref="F1025:H1025"/>
    <mergeCell ref="O966:Q966"/>
    <mergeCell ref="O967:Q967"/>
    <mergeCell ref="L940:N940"/>
    <mergeCell ref="C972:E972"/>
    <mergeCell ref="F1020:H1020"/>
    <mergeCell ref="C1001:E1001"/>
    <mergeCell ref="F1001:H1001"/>
    <mergeCell ref="C919:E919"/>
    <mergeCell ref="I948:K948"/>
    <mergeCell ref="F937:H937"/>
    <mergeCell ref="I929:K929"/>
    <mergeCell ref="C1019:E1019"/>
    <mergeCell ref="L1001:N1001"/>
    <mergeCell ref="I1001:K1001"/>
    <mergeCell ref="F939:H939"/>
    <mergeCell ref="F936:H936"/>
    <mergeCell ref="L947:N947"/>
    <mergeCell ref="I947:K947"/>
    <mergeCell ref="F946:H946"/>
    <mergeCell ref="F945:H945"/>
    <mergeCell ref="O986:Q986"/>
    <mergeCell ref="O987:Q987"/>
    <mergeCell ref="O988:Q988"/>
    <mergeCell ref="F1014:H1014"/>
    <mergeCell ref="O929:Q929"/>
    <mergeCell ref="O930:Q930"/>
    <mergeCell ref="O931:Q931"/>
    <mergeCell ref="O932:Q932"/>
    <mergeCell ref="O933:Q933"/>
    <mergeCell ref="O934:Q934"/>
    <mergeCell ref="O935:Q935"/>
    <mergeCell ref="O936:Q936"/>
    <mergeCell ref="I915:K915"/>
    <mergeCell ref="I919:K919"/>
    <mergeCell ref="F963:H963"/>
    <mergeCell ref="L911:N911"/>
    <mergeCell ref="L931:N931"/>
    <mergeCell ref="O916:Q916"/>
    <mergeCell ref="O917:Q917"/>
    <mergeCell ref="O918:Q918"/>
    <mergeCell ref="O919:Q919"/>
    <mergeCell ref="O912:Q912"/>
    <mergeCell ref="O913:Q913"/>
    <mergeCell ref="O914:Q914"/>
    <mergeCell ref="O915:Q915"/>
    <mergeCell ref="L948:N948"/>
    <mergeCell ref="L957:N957"/>
    <mergeCell ref="O959:Q959"/>
    <mergeCell ref="O960:Q960"/>
    <mergeCell ref="O937:Q937"/>
    <mergeCell ref="O938:Q938"/>
    <mergeCell ref="O939:Q939"/>
    <mergeCell ref="O940:Q940"/>
    <mergeCell ref="O941:Q941"/>
    <mergeCell ref="O942:Q942"/>
    <mergeCell ref="O943:Q943"/>
    <mergeCell ref="O944:Q944"/>
    <mergeCell ref="O945:Q945"/>
    <mergeCell ref="O946:Q946"/>
    <mergeCell ref="O947:Q947"/>
    <mergeCell ref="O948:Q948"/>
    <mergeCell ref="I195:K195"/>
    <mergeCell ref="F196:H196"/>
    <mergeCell ref="I196:K196"/>
    <mergeCell ref="F197:H197"/>
    <mergeCell ref="F198:H198"/>
    <mergeCell ref="F199:H199"/>
    <mergeCell ref="F200:H200"/>
    <mergeCell ref="F201:H201"/>
    <mergeCell ref="F202:H202"/>
    <mergeCell ref="O907:Q907"/>
    <mergeCell ref="C920:E920"/>
    <mergeCell ref="F966:H966"/>
    <mergeCell ref="F967:H967"/>
    <mergeCell ref="F968:H968"/>
    <mergeCell ref="L941:N941"/>
    <mergeCell ref="F964:H964"/>
    <mergeCell ref="O968:Q968"/>
    <mergeCell ref="L945:N945"/>
    <mergeCell ref="O957:Q957"/>
    <mergeCell ref="O958:Q958"/>
    <mergeCell ref="I968:K968"/>
    <mergeCell ref="O921:Q921"/>
    <mergeCell ref="O922:Q922"/>
    <mergeCell ref="O923:Q923"/>
    <mergeCell ref="C916:E916"/>
    <mergeCell ref="C917:E917"/>
    <mergeCell ref="C918:E918"/>
    <mergeCell ref="I967:K967"/>
    <mergeCell ref="O920:Q920"/>
    <mergeCell ref="I912:K912"/>
    <mergeCell ref="I913:K913"/>
    <mergeCell ref="I914:K914"/>
    <mergeCell ref="C47:E47"/>
    <mergeCell ref="C48:E48"/>
    <mergeCell ref="C49:E4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826:E826"/>
    <mergeCell ref="C827:E827"/>
    <mergeCell ref="C828:E828"/>
    <mergeCell ref="C642:E642"/>
    <mergeCell ref="C643:E643"/>
    <mergeCell ref="C644:E644"/>
    <mergeCell ref="F596:H596"/>
    <mergeCell ref="C502:E502"/>
    <mergeCell ref="F551:H551"/>
    <mergeCell ref="I583:K583"/>
    <mergeCell ref="I588:K588"/>
    <mergeCell ref="C50:E50"/>
    <mergeCell ref="C51:E51"/>
    <mergeCell ref="C52:E52"/>
    <mergeCell ref="C53:E53"/>
    <mergeCell ref="C127:E127"/>
    <mergeCell ref="F127:H127"/>
    <mergeCell ref="I145:K145"/>
    <mergeCell ref="I146:K146"/>
    <mergeCell ref="F166:H166"/>
    <mergeCell ref="I166:K166"/>
    <mergeCell ref="C403:E403"/>
    <mergeCell ref="C493:E493"/>
    <mergeCell ref="C464:E464"/>
    <mergeCell ref="C353:E353"/>
    <mergeCell ref="C486:E486"/>
    <mergeCell ref="C638:E638"/>
    <mergeCell ref="C640:E640"/>
    <mergeCell ref="C288:E288"/>
    <mergeCell ref="C324:E324"/>
    <mergeCell ref="C352:E352"/>
    <mergeCell ref="C271:E271"/>
    <mergeCell ref="F699:H699"/>
    <mergeCell ref="F700:H700"/>
    <mergeCell ref="F701:H701"/>
    <mergeCell ref="F702:H702"/>
    <mergeCell ref="C648:E648"/>
    <mergeCell ref="C649:E649"/>
    <mergeCell ref="F590:H590"/>
    <mergeCell ref="F439:H439"/>
    <mergeCell ref="F490:H490"/>
    <mergeCell ref="F491:H491"/>
    <mergeCell ref="F492:H492"/>
    <mergeCell ref="F493:H493"/>
    <mergeCell ref="I644:K644"/>
    <mergeCell ref="F683:H683"/>
    <mergeCell ref="F684:H684"/>
    <mergeCell ref="F685:H685"/>
    <mergeCell ref="C825:E825"/>
    <mergeCell ref="I461:K461"/>
    <mergeCell ref="F462:H462"/>
    <mergeCell ref="F463:H463"/>
    <mergeCell ref="F464:H464"/>
    <mergeCell ref="F465:H465"/>
    <mergeCell ref="C466:E466"/>
    <mergeCell ref="F466:H466"/>
    <mergeCell ref="C467:E467"/>
    <mergeCell ref="F467:H467"/>
    <mergeCell ref="C468:E468"/>
    <mergeCell ref="F468:H468"/>
    <mergeCell ref="C469:E469"/>
    <mergeCell ref="F469:H469"/>
    <mergeCell ref="C470:E470"/>
    <mergeCell ref="C471:E471"/>
    <mergeCell ref="C848:E848"/>
    <mergeCell ref="C850:E850"/>
    <mergeCell ref="C851:E851"/>
    <mergeCell ref="C852:E852"/>
    <mergeCell ref="I850:K850"/>
    <mergeCell ref="L860:N860"/>
    <mergeCell ref="O860:Q860"/>
    <mergeCell ref="I853:K853"/>
    <mergeCell ref="L853:N853"/>
    <mergeCell ref="O853:Q853"/>
    <mergeCell ref="L855:N855"/>
    <mergeCell ref="O855:Q855"/>
    <mergeCell ref="F856:H856"/>
    <mergeCell ref="L856:N856"/>
    <mergeCell ref="O856:Q856"/>
    <mergeCell ref="F857:H857"/>
    <mergeCell ref="L857:N857"/>
    <mergeCell ref="O857:Q857"/>
    <mergeCell ref="F858:H858"/>
    <mergeCell ref="L854:N854"/>
    <mergeCell ref="O852:Q852"/>
    <mergeCell ref="F853:H853"/>
    <mergeCell ref="C859:E859"/>
    <mergeCell ref="C860:E860"/>
    <mergeCell ref="C853:E853"/>
    <mergeCell ref="L848:N848"/>
    <mergeCell ref="O848:Q848"/>
    <mergeCell ref="L850:N850"/>
    <mergeCell ref="O850:Q850"/>
    <mergeCell ref="I851:K851"/>
    <mergeCell ref="O861:Q861"/>
    <mergeCell ref="O846:Q846"/>
    <mergeCell ref="I847:K847"/>
    <mergeCell ref="L847:N847"/>
    <mergeCell ref="O847:Q847"/>
    <mergeCell ref="I844:K844"/>
    <mergeCell ref="L845:N845"/>
    <mergeCell ref="O873:Q873"/>
    <mergeCell ref="F848:H848"/>
    <mergeCell ref="F851:H851"/>
    <mergeCell ref="O870:Q870"/>
    <mergeCell ref="F871:H871"/>
    <mergeCell ref="I871:K871"/>
    <mergeCell ref="L871:N871"/>
    <mergeCell ref="O871:Q871"/>
    <mergeCell ref="F872:H872"/>
    <mergeCell ref="I872:K872"/>
    <mergeCell ref="L872:N872"/>
    <mergeCell ref="O872:Q872"/>
    <mergeCell ref="F868:H868"/>
    <mergeCell ref="I868:K868"/>
    <mergeCell ref="L868:N868"/>
    <mergeCell ref="O868:Q868"/>
    <mergeCell ref="F869:H869"/>
    <mergeCell ref="I869:K869"/>
    <mergeCell ref="L869:N869"/>
    <mergeCell ref="O869:Q869"/>
    <mergeCell ref="L851:N851"/>
    <mergeCell ref="O851:Q851"/>
    <mergeCell ref="F852:H852"/>
    <mergeCell ref="I852:K852"/>
    <mergeCell ref="L852:N852"/>
    <mergeCell ref="C864:E864"/>
    <mergeCell ref="C865:E865"/>
    <mergeCell ref="C866:E866"/>
    <mergeCell ref="C867:E867"/>
    <mergeCell ref="I865:K865"/>
    <mergeCell ref="L865:N865"/>
    <mergeCell ref="O865:Q865"/>
    <mergeCell ref="F866:H866"/>
    <mergeCell ref="I866:K866"/>
    <mergeCell ref="L866:N866"/>
    <mergeCell ref="O866:Q866"/>
    <mergeCell ref="F867:H867"/>
    <mergeCell ref="I867:K867"/>
    <mergeCell ref="L867:N867"/>
    <mergeCell ref="O867:Q867"/>
    <mergeCell ref="F865:H865"/>
    <mergeCell ref="L862:N862"/>
    <mergeCell ref="O862:Q862"/>
    <mergeCell ref="F863:H863"/>
    <mergeCell ref="I863:K863"/>
    <mergeCell ref="L863:N863"/>
    <mergeCell ref="O863:Q863"/>
    <mergeCell ref="F864:H864"/>
    <mergeCell ref="I864:K864"/>
    <mergeCell ref="L864:N864"/>
    <mergeCell ref="O864:Q864"/>
    <mergeCell ref="O858:Q858"/>
    <mergeCell ref="O859:Q859"/>
    <mergeCell ref="F855:H855"/>
    <mergeCell ref="O854:Q854"/>
    <mergeCell ref="O833:Q833"/>
    <mergeCell ref="O834:Q834"/>
    <mergeCell ref="O835:Q835"/>
    <mergeCell ref="O836:Q836"/>
    <mergeCell ref="I837:K837"/>
    <mergeCell ref="O837:Q837"/>
    <mergeCell ref="I838:K838"/>
    <mergeCell ref="O838:Q838"/>
    <mergeCell ref="O839:Q839"/>
    <mergeCell ref="I840:K840"/>
    <mergeCell ref="O840:Q840"/>
    <mergeCell ref="F841:H841"/>
    <mergeCell ref="I841:K841"/>
    <mergeCell ref="L841:N841"/>
    <mergeCell ref="O841:Q841"/>
    <mergeCell ref="F842:H842"/>
    <mergeCell ref="I845:K845"/>
    <mergeCell ref="O845:Q845"/>
    <mergeCell ref="I846:K846"/>
    <mergeCell ref="L846:N846"/>
    <mergeCell ref="I848:K848"/>
    <mergeCell ref="F843:H843"/>
    <mergeCell ref="I843:K843"/>
    <mergeCell ref="I842:K842"/>
    <mergeCell ref="F836:H836"/>
    <mergeCell ref="O842:Q842"/>
    <mergeCell ref="I797:K820"/>
    <mergeCell ref="O800:Q800"/>
    <mergeCell ref="O812:Q812"/>
    <mergeCell ref="L809:N809"/>
    <mergeCell ref="L810:N810"/>
    <mergeCell ref="L811:N811"/>
    <mergeCell ref="O813:Q813"/>
    <mergeCell ref="L736:N736"/>
    <mergeCell ref="L816:N816"/>
    <mergeCell ref="O762:Q762"/>
    <mergeCell ref="L800:N800"/>
    <mergeCell ref="L801:N801"/>
    <mergeCell ref="L814:N814"/>
    <mergeCell ref="L815:N815"/>
    <mergeCell ref="O798:Q798"/>
    <mergeCell ref="I754:K754"/>
    <mergeCell ref="I748:K748"/>
    <mergeCell ref="I741:K741"/>
    <mergeCell ref="I742:K742"/>
    <mergeCell ref="I739:K739"/>
    <mergeCell ref="I740:K740"/>
    <mergeCell ref="L752:N752"/>
    <mergeCell ref="O754:Q754"/>
    <mergeCell ref="L742:N742"/>
    <mergeCell ref="L745:N745"/>
    <mergeCell ref="O753:Q753"/>
    <mergeCell ref="L756:N756"/>
    <mergeCell ref="L764:N764"/>
    <mergeCell ref="L765:N765"/>
    <mergeCell ref="L766:N766"/>
    <mergeCell ref="L772:N772"/>
    <mergeCell ref="C645:E645"/>
    <mergeCell ref="C646:E646"/>
    <mergeCell ref="C647:E647"/>
    <mergeCell ref="C267:E267"/>
    <mergeCell ref="C268:E268"/>
    <mergeCell ref="C269:E269"/>
    <mergeCell ref="C270:E270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4:E214"/>
    <mergeCell ref="C224:E224"/>
    <mergeCell ref="C225:E225"/>
    <mergeCell ref="C226:E226"/>
    <mergeCell ref="C246:E246"/>
    <mergeCell ref="C247:E247"/>
    <mergeCell ref="C248:E248"/>
    <mergeCell ref="C249:E249"/>
    <mergeCell ref="C272:E272"/>
    <mergeCell ref="C273:E273"/>
    <mergeCell ref="C274:E274"/>
    <mergeCell ref="C284:E284"/>
    <mergeCell ref="C285:E285"/>
    <mergeCell ref="C286:E286"/>
    <mergeCell ref="C287:E287"/>
    <mergeCell ref="C289:E289"/>
    <mergeCell ref="C290:E290"/>
    <mergeCell ref="C339:E339"/>
    <mergeCell ref="C355:E355"/>
    <mergeCell ref="C394:E394"/>
    <mergeCell ref="C371:E371"/>
    <mergeCell ref="C357:E357"/>
    <mergeCell ref="C369:E369"/>
    <mergeCell ref="C263:E263"/>
    <mergeCell ref="C264:E264"/>
    <mergeCell ref="C265:E265"/>
    <mergeCell ref="C297:E297"/>
    <mergeCell ref="C318:E318"/>
    <mergeCell ref="C329:E329"/>
    <mergeCell ref="C300:E300"/>
    <mergeCell ref="C343:E343"/>
    <mergeCell ref="C342:E342"/>
    <mergeCell ref="C334:E334"/>
    <mergeCell ref="L174:N174"/>
    <mergeCell ref="I258:K258"/>
    <mergeCell ref="I259:K259"/>
    <mergeCell ref="C227:E227"/>
    <mergeCell ref="C200:E200"/>
    <mergeCell ref="C201:E201"/>
    <mergeCell ref="C250:E250"/>
    <mergeCell ref="C243:E243"/>
    <mergeCell ref="F176:H176"/>
    <mergeCell ref="C219:E219"/>
    <mergeCell ref="C220:E220"/>
    <mergeCell ref="C221:E221"/>
    <mergeCell ref="C222:E222"/>
    <mergeCell ref="C223:E223"/>
    <mergeCell ref="F209:H209"/>
    <mergeCell ref="F205:H205"/>
    <mergeCell ref="F49:H49"/>
    <mergeCell ref="I49:K49"/>
    <mergeCell ref="F43:H43"/>
    <mergeCell ref="I43:K43"/>
    <mergeCell ref="L43:N43"/>
    <mergeCell ref="F44:H44"/>
    <mergeCell ref="I44:K44"/>
    <mergeCell ref="L44:N44"/>
    <mergeCell ref="F45:H45"/>
    <mergeCell ref="I45:K45"/>
    <mergeCell ref="L45:N45"/>
    <mergeCell ref="I50:K50"/>
    <mergeCell ref="F52:H52"/>
    <mergeCell ref="I46:K46"/>
    <mergeCell ref="I47:K47"/>
    <mergeCell ref="L50:N50"/>
    <mergeCell ref="F50:H50"/>
    <mergeCell ref="F51:H51"/>
    <mergeCell ref="C117:E117"/>
    <mergeCell ref="F117:H117"/>
    <mergeCell ref="I117:K117"/>
    <mergeCell ref="C131:E131"/>
    <mergeCell ref="L87:N87"/>
    <mergeCell ref="L88:N88"/>
    <mergeCell ref="L93:N93"/>
    <mergeCell ref="I102:K102"/>
    <mergeCell ref="I103:K103"/>
    <mergeCell ref="I104:K104"/>
    <mergeCell ref="I87:K87"/>
    <mergeCell ref="I86:K86"/>
    <mergeCell ref="L86:N86"/>
    <mergeCell ref="O267:Q267"/>
    <mergeCell ref="O268:Q268"/>
    <mergeCell ref="O269:Q269"/>
    <mergeCell ref="C242:E242"/>
    <mergeCell ref="C217:E217"/>
    <mergeCell ref="C218:E218"/>
    <mergeCell ref="C202:E202"/>
    <mergeCell ref="C203:E203"/>
    <mergeCell ref="C204:E204"/>
    <mergeCell ref="C190:E190"/>
    <mergeCell ref="C191:E191"/>
    <mergeCell ref="C192:E192"/>
    <mergeCell ref="C193:E193"/>
    <mergeCell ref="C194:E194"/>
    <mergeCell ref="I197:K197"/>
    <mergeCell ref="C252:E252"/>
    <mergeCell ref="C253:E253"/>
    <mergeCell ref="I171:K171"/>
    <mergeCell ref="F206:H206"/>
    <mergeCell ref="L416:N416"/>
    <mergeCell ref="L407:N407"/>
    <mergeCell ref="L413:N413"/>
    <mergeCell ref="O401:Q401"/>
    <mergeCell ref="O389:Q389"/>
    <mergeCell ref="L394:N394"/>
    <mergeCell ref="O437:Q437"/>
    <mergeCell ref="O461:Q461"/>
    <mergeCell ref="O474:Q474"/>
    <mergeCell ref="O271:Q271"/>
    <mergeCell ref="O272:Q272"/>
    <mergeCell ref="O273:Q273"/>
    <mergeCell ref="O274:Q274"/>
    <mergeCell ref="O490:Q490"/>
    <mergeCell ref="O427:Q427"/>
    <mergeCell ref="O334:Q334"/>
    <mergeCell ref="O358:Q358"/>
    <mergeCell ref="O379:Q379"/>
    <mergeCell ref="O429:Q429"/>
    <mergeCell ref="O426:Q426"/>
    <mergeCell ref="O343:Q343"/>
    <mergeCell ref="O339:Q339"/>
    <mergeCell ref="O275:Q275"/>
    <mergeCell ref="O276:Q276"/>
    <mergeCell ref="O277:Q277"/>
    <mergeCell ref="O278:Q278"/>
    <mergeCell ref="O279:Q279"/>
    <mergeCell ref="O320:Q320"/>
    <mergeCell ref="O321:Q321"/>
    <mergeCell ref="O465:Q465"/>
    <mergeCell ref="O462:Q462"/>
    <mergeCell ref="I416:K416"/>
    <mergeCell ref="L436:N436"/>
    <mergeCell ref="L438:N438"/>
    <mergeCell ref="I176:K176"/>
    <mergeCell ref="L176:N176"/>
    <mergeCell ref="L191:N191"/>
    <mergeCell ref="L439:N439"/>
    <mergeCell ref="L422:N422"/>
    <mergeCell ref="I439:K439"/>
    <mergeCell ref="L414:N414"/>
    <mergeCell ref="L362:N362"/>
    <mergeCell ref="L376:N376"/>
    <mergeCell ref="L341:N341"/>
    <mergeCell ref="I387:K387"/>
    <mergeCell ref="I394:K394"/>
    <mergeCell ref="L184:N184"/>
    <mergeCell ref="I206:K206"/>
    <mergeCell ref="I207:K207"/>
    <mergeCell ref="I216:K216"/>
    <mergeCell ref="I212:K212"/>
    <mergeCell ref="I224:K224"/>
    <mergeCell ref="I198:K198"/>
    <mergeCell ref="I199:K199"/>
    <mergeCell ref="I211:K211"/>
    <mergeCell ref="L415:N415"/>
    <mergeCell ref="L427:N427"/>
    <mergeCell ref="L434:N434"/>
    <mergeCell ref="I424:K424"/>
    <mergeCell ref="L387:N387"/>
    <mergeCell ref="I284:K284"/>
    <mergeCell ref="I315:K315"/>
    <mergeCell ref="L410:N410"/>
    <mergeCell ref="C641:E641"/>
    <mergeCell ref="C444:E444"/>
    <mergeCell ref="C588:E588"/>
    <mergeCell ref="C589:E589"/>
    <mergeCell ref="L606:N606"/>
    <mergeCell ref="F546:H546"/>
    <mergeCell ref="I546:K546"/>
    <mergeCell ref="I634:K634"/>
    <mergeCell ref="I539:K539"/>
    <mergeCell ref="F498:H498"/>
    <mergeCell ref="F580:H580"/>
    <mergeCell ref="I523:K523"/>
    <mergeCell ref="L598:N598"/>
    <mergeCell ref="L526:N526"/>
    <mergeCell ref="L444:N444"/>
    <mergeCell ref="L498:N498"/>
    <mergeCell ref="I501:K501"/>
    <mergeCell ref="C596:E596"/>
    <mergeCell ref="I469:K469"/>
    <mergeCell ref="I570:K570"/>
    <mergeCell ref="I571:K571"/>
    <mergeCell ref="I581:K581"/>
    <mergeCell ref="C581:E581"/>
    <mergeCell ref="F581:H581"/>
    <mergeCell ref="L492:N492"/>
    <mergeCell ref="L493:N493"/>
    <mergeCell ref="L494:N494"/>
    <mergeCell ref="L462:N462"/>
    <mergeCell ref="L463:N463"/>
    <mergeCell ref="F583:H583"/>
    <mergeCell ref="F533:H533"/>
    <mergeCell ref="I533:K533"/>
    <mergeCell ref="F638:H638"/>
    <mergeCell ref="L571:N571"/>
    <mergeCell ref="C455:E455"/>
    <mergeCell ref="C461:E461"/>
    <mergeCell ref="L590:N590"/>
    <mergeCell ref="F589:H589"/>
    <mergeCell ref="F553:H553"/>
    <mergeCell ref="L490:N490"/>
    <mergeCell ref="L491:N491"/>
    <mergeCell ref="F642:H642"/>
    <mergeCell ref="L645:N645"/>
    <mergeCell ref="F644:H644"/>
    <mergeCell ref="L644:N644"/>
    <mergeCell ref="L583:N583"/>
    <mergeCell ref="L528:N528"/>
    <mergeCell ref="L546:N546"/>
    <mergeCell ref="I545:K545"/>
    <mergeCell ref="I630:K630"/>
    <mergeCell ref="I631:K631"/>
    <mergeCell ref="I632:K632"/>
    <mergeCell ref="I622:K622"/>
    <mergeCell ref="L634:N634"/>
    <mergeCell ref="L625:N625"/>
    <mergeCell ref="L626:N626"/>
    <mergeCell ref="L627:N627"/>
    <mergeCell ref="I573:K573"/>
    <mergeCell ref="L495:N495"/>
    <mergeCell ref="C462:E462"/>
    <mergeCell ref="L579:N579"/>
    <mergeCell ref="L599:N599"/>
    <mergeCell ref="L608:N608"/>
    <mergeCell ref="L554:N554"/>
    <mergeCell ref="F1019:H1019"/>
    <mergeCell ref="F686:H686"/>
    <mergeCell ref="F687:H687"/>
    <mergeCell ref="F688:H688"/>
    <mergeCell ref="C1237:E1237"/>
    <mergeCell ref="F844:H844"/>
    <mergeCell ref="F850:H850"/>
    <mergeCell ref="I1236:K1236"/>
    <mergeCell ref="O997:Q997"/>
    <mergeCell ref="O1014:Q1014"/>
    <mergeCell ref="C1315:E1315"/>
    <mergeCell ref="I1416:K1416"/>
    <mergeCell ref="C1417:E1417"/>
    <mergeCell ref="C1278:E1278"/>
    <mergeCell ref="C1283:E1283"/>
    <mergeCell ref="F1283:H1283"/>
    <mergeCell ref="I1253:K1253"/>
    <mergeCell ref="I1331:K1331"/>
    <mergeCell ref="C1314:E1314"/>
    <mergeCell ref="F1413:H1413"/>
    <mergeCell ref="C1414:E1414"/>
    <mergeCell ref="F1414:H1414"/>
    <mergeCell ref="L1400:N1400"/>
    <mergeCell ref="L1384:N1384"/>
    <mergeCell ref="L1222:N1222"/>
    <mergeCell ref="L1077:N1077"/>
    <mergeCell ref="I1171:K1171"/>
    <mergeCell ref="I1172:K1172"/>
    <mergeCell ref="C1163:E1163"/>
    <mergeCell ref="F1179:H1179"/>
    <mergeCell ref="L698:N698"/>
    <mergeCell ref="I704:K704"/>
    <mergeCell ref="F1013:H1013"/>
    <mergeCell ref="C1018:E1018"/>
    <mergeCell ref="F1018:H1018"/>
    <mergeCell ref="C1014:E1014"/>
    <mergeCell ref="F1011:H1011"/>
    <mergeCell ref="C1012:E1012"/>
    <mergeCell ref="F1012:H1012"/>
    <mergeCell ref="C1013:E1013"/>
    <mergeCell ref="F859:H859"/>
    <mergeCell ref="O746:Q746"/>
    <mergeCell ref="L744:N744"/>
    <mergeCell ref="O996:Q996"/>
    <mergeCell ref="O808:Q808"/>
    <mergeCell ref="C968:E968"/>
    <mergeCell ref="F682:H682"/>
    <mergeCell ref="F656:H656"/>
    <mergeCell ref="L969:N969"/>
    <mergeCell ref="O969:Q969"/>
    <mergeCell ref="L970:N970"/>
    <mergeCell ref="O970:Q970"/>
    <mergeCell ref="L971:N971"/>
    <mergeCell ref="O971:Q971"/>
    <mergeCell ref="L972:N972"/>
    <mergeCell ref="O972:Q972"/>
    <mergeCell ref="I709:K709"/>
    <mergeCell ref="F861:H861"/>
    <mergeCell ref="O735:Q735"/>
    <mergeCell ref="O736:Q736"/>
    <mergeCell ref="L737:N737"/>
    <mergeCell ref="O737:Q737"/>
    <mergeCell ref="L738:N738"/>
    <mergeCell ref="O738:Q738"/>
    <mergeCell ref="I1213:K1213"/>
    <mergeCell ref="I1070:K1070"/>
    <mergeCell ref="C1184:E1184"/>
    <mergeCell ref="C1316:E1316"/>
    <mergeCell ref="L1232:N1232"/>
    <mergeCell ref="I1181:K1181"/>
    <mergeCell ref="C1254:E1254"/>
    <mergeCell ref="I1042:K1042"/>
    <mergeCell ref="O1042:Q1042"/>
    <mergeCell ref="O1050:Q1050"/>
    <mergeCell ref="I1017:K1017"/>
    <mergeCell ref="F1237:H1237"/>
    <mergeCell ref="F1070:H1070"/>
    <mergeCell ref="F1100:H1100"/>
    <mergeCell ref="F1105:H1105"/>
    <mergeCell ref="C1222:E1222"/>
    <mergeCell ref="C1223:E1223"/>
    <mergeCell ref="C1224:E1224"/>
    <mergeCell ref="C1225:E1225"/>
    <mergeCell ref="C1227:E1227"/>
    <mergeCell ref="C1232:E1232"/>
    <mergeCell ref="O1081:Q1081"/>
    <mergeCell ref="O1082:Q1082"/>
    <mergeCell ref="O1077:Q1077"/>
    <mergeCell ref="O1021:Q1021"/>
    <mergeCell ref="C1290:E1290"/>
    <mergeCell ref="O1287:Q1287"/>
    <mergeCell ref="O1288:Q1288"/>
    <mergeCell ref="O1289:Q1289"/>
    <mergeCell ref="O1290:Q1290"/>
    <mergeCell ref="O1040:Q1040"/>
    <mergeCell ref="C1284:E1284"/>
    <mergeCell ref="L392:N392"/>
    <mergeCell ref="O392:Q392"/>
    <mergeCell ref="O395:Q395"/>
    <mergeCell ref="O475:Q475"/>
    <mergeCell ref="O438:Q438"/>
    <mergeCell ref="O441:Q441"/>
    <mergeCell ref="L572:N572"/>
    <mergeCell ref="O1041:Q1041"/>
    <mergeCell ref="L942:N942"/>
    <mergeCell ref="F938:H938"/>
    <mergeCell ref="C996:E996"/>
    <mergeCell ref="L641:N641"/>
    <mergeCell ref="O641:Q641"/>
    <mergeCell ref="O645:Q645"/>
    <mergeCell ref="O642:Q642"/>
    <mergeCell ref="F643:H643"/>
    <mergeCell ref="I643:K643"/>
    <mergeCell ref="L643:N643"/>
    <mergeCell ref="O643:Q643"/>
    <mergeCell ref="I918:K918"/>
    <mergeCell ref="I957:K957"/>
    <mergeCell ref="L935:N935"/>
    <mergeCell ref="L936:N936"/>
    <mergeCell ref="O644:Q644"/>
    <mergeCell ref="C661:E661"/>
    <mergeCell ref="C655:E655"/>
    <mergeCell ref="I648:K648"/>
    <mergeCell ref="L648:N648"/>
    <mergeCell ref="L653:N653"/>
    <mergeCell ref="L657:N657"/>
    <mergeCell ref="O484:Q484"/>
    <mergeCell ref="O634:Q634"/>
    <mergeCell ref="O384:Q384"/>
    <mergeCell ref="O381:Q381"/>
    <mergeCell ref="O354:Q354"/>
    <mergeCell ref="O489:Q489"/>
    <mergeCell ref="O342:Q342"/>
    <mergeCell ref="O368:Q368"/>
    <mergeCell ref="O371:Q371"/>
    <mergeCell ref="O370:Q370"/>
    <mergeCell ref="O396:Q396"/>
    <mergeCell ref="O369:Q369"/>
    <mergeCell ref="O348:Q348"/>
    <mergeCell ref="O361:Q361"/>
    <mergeCell ref="O328:Q328"/>
    <mergeCell ref="O466:Q466"/>
    <mergeCell ref="O409:Q409"/>
    <mergeCell ref="O442:Q442"/>
    <mergeCell ref="O455:Q455"/>
    <mergeCell ref="O456:Q456"/>
    <mergeCell ref="O457:Q457"/>
    <mergeCell ref="O454:Q454"/>
    <mergeCell ref="O460:Q460"/>
    <mergeCell ref="O467:Q467"/>
    <mergeCell ref="O387:Q387"/>
    <mergeCell ref="O380:Q380"/>
    <mergeCell ref="L357:N357"/>
    <mergeCell ref="I352:K352"/>
    <mergeCell ref="L354:N354"/>
    <mergeCell ref="L342:N342"/>
    <mergeCell ref="I371:K371"/>
    <mergeCell ref="L371:N371"/>
    <mergeCell ref="L359:N359"/>
    <mergeCell ref="O359:Q359"/>
    <mergeCell ref="I370:K370"/>
    <mergeCell ref="O363:Q363"/>
    <mergeCell ref="O376:Q376"/>
    <mergeCell ref="O373:Q373"/>
    <mergeCell ref="O337:Q337"/>
    <mergeCell ref="I322:K322"/>
    <mergeCell ref="L322:N322"/>
    <mergeCell ref="O317:Q317"/>
    <mergeCell ref="O318:Q318"/>
    <mergeCell ref="O338:Q338"/>
    <mergeCell ref="O332:Q332"/>
    <mergeCell ref="O352:Q352"/>
    <mergeCell ref="I335:K335"/>
    <mergeCell ref="O315:Q315"/>
    <mergeCell ref="O316:Q316"/>
    <mergeCell ref="I337:K337"/>
    <mergeCell ref="O329:Q329"/>
    <mergeCell ref="O336:Q336"/>
    <mergeCell ref="L353:N353"/>
    <mergeCell ref="L313:N313"/>
    <mergeCell ref="O322:Q322"/>
    <mergeCell ref="O325:Q325"/>
    <mergeCell ref="O326:Q326"/>
    <mergeCell ref="O341:Q341"/>
    <mergeCell ref="O330:Q330"/>
    <mergeCell ref="O331:Q331"/>
    <mergeCell ref="O333:Q333"/>
    <mergeCell ref="O340:Q340"/>
    <mergeCell ref="L343:N343"/>
    <mergeCell ref="L499:N499"/>
    <mergeCell ref="L500:N500"/>
    <mergeCell ref="L501:N501"/>
    <mergeCell ref="L502:N502"/>
    <mergeCell ref="O540:Q540"/>
    <mergeCell ref="O555:Q555"/>
    <mergeCell ref="O487:Q487"/>
    <mergeCell ref="O449:Q449"/>
    <mergeCell ref="O447:Q447"/>
    <mergeCell ref="O463:Q463"/>
    <mergeCell ref="O464:Q464"/>
    <mergeCell ref="O535:Q535"/>
    <mergeCell ref="O543:Q543"/>
    <mergeCell ref="O488:Q488"/>
    <mergeCell ref="O440:Q440"/>
    <mergeCell ref="O468:Q468"/>
    <mergeCell ref="O486:Q486"/>
    <mergeCell ref="L448:N448"/>
    <mergeCell ref="O448:Q448"/>
    <mergeCell ref="L530:N530"/>
    <mergeCell ref="O530:Q530"/>
    <mergeCell ref="O527:Q527"/>
    <mergeCell ref="L497:N497"/>
    <mergeCell ref="O554:Q554"/>
    <mergeCell ref="L532:N532"/>
    <mergeCell ref="L545:N545"/>
    <mergeCell ref="O476:Q476"/>
    <mergeCell ref="O480:Q480"/>
    <mergeCell ref="O481:Q481"/>
    <mergeCell ref="O482:Q482"/>
    <mergeCell ref="O483:Q483"/>
    <mergeCell ref="O485:Q485"/>
    <mergeCell ref="C164:E164"/>
    <mergeCell ref="F164:H164"/>
    <mergeCell ref="I164:K164"/>
    <mergeCell ref="L164:N164"/>
    <mergeCell ref="O164:Q164"/>
    <mergeCell ref="L163:N163"/>
    <mergeCell ref="L253:N253"/>
    <mergeCell ref="C215:E215"/>
    <mergeCell ref="C216:E216"/>
    <mergeCell ref="O262:Q262"/>
    <mergeCell ref="O263:Q263"/>
    <mergeCell ref="O264:Q264"/>
    <mergeCell ref="O247:Q247"/>
    <mergeCell ref="I237:K237"/>
    <mergeCell ref="O477:Q477"/>
    <mergeCell ref="O479:Q479"/>
    <mergeCell ref="O439:Q439"/>
    <mergeCell ref="L479:N479"/>
    <mergeCell ref="O305:Q305"/>
    <mergeCell ref="O327:Q327"/>
    <mergeCell ref="I343:K343"/>
    <mergeCell ref="I367:K367"/>
    <mergeCell ref="O335:Q335"/>
    <mergeCell ref="O311:Q311"/>
    <mergeCell ref="L340:N340"/>
    <mergeCell ref="O323:Q323"/>
    <mergeCell ref="O324:Q324"/>
    <mergeCell ref="O351:Q351"/>
    <mergeCell ref="I336:K336"/>
    <mergeCell ref="L336:N336"/>
    <mergeCell ref="L355:N355"/>
    <mergeCell ref="I346:K346"/>
    <mergeCell ref="F11:H11"/>
    <mergeCell ref="F12:H12"/>
    <mergeCell ref="F13:H13"/>
    <mergeCell ref="F14:H14"/>
    <mergeCell ref="F15:H15"/>
    <mergeCell ref="F16:H16"/>
    <mergeCell ref="F35:H35"/>
    <mergeCell ref="F86:H86"/>
    <mergeCell ref="F90:H90"/>
    <mergeCell ref="F94:H94"/>
    <mergeCell ref="I30:K30"/>
    <mergeCell ref="F85:H85"/>
    <mergeCell ref="I85:K85"/>
    <mergeCell ref="F32:H32"/>
    <mergeCell ref="I32:K32"/>
    <mergeCell ref="I52:K52"/>
    <mergeCell ref="I51:K51"/>
    <mergeCell ref="F40:H40"/>
    <mergeCell ref="F38:H38"/>
    <mergeCell ref="F39:H39"/>
    <mergeCell ref="F17:H17"/>
    <mergeCell ref="F18:H18"/>
    <mergeCell ref="F19:H19"/>
    <mergeCell ref="F20:H20"/>
    <mergeCell ref="F21:H21"/>
    <mergeCell ref="F22:H22"/>
    <mergeCell ref="F31:H31"/>
    <mergeCell ref="I31:K31"/>
    <mergeCell ref="I53:K53"/>
    <mergeCell ref="F23:H23"/>
    <mergeCell ref="F24:H24"/>
    <mergeCell ref="F25:H25"/>
    <mergeCell ref="O256:Q256"/>
    <mergeCell ref="O257:Q257"/>
    <mergeCell ref="I223:K223"/>
    <mergeCell ref="F237:H237"/>
    <mergeCell ref="L131:N131"/>
    <mergeCell ref="O248:Q248"/>
    <mergeCell ref="O249:Q249"/>
    <mergeCell ref="O250:Q250"/>
    <mergeCell ref="F178:H178"/>
    <mergeCell ref="I178:K178"/>
    <mergeCell ref="L178:N178"/>
    <mergeCell ref="O178:Q178"/>
    <mergeCell ref="C176:E176"/>
    <mergeCell ref="O176:Q176"/>
    <mergeCell ref="C184:E184"/>
    <mergeCell ref="F184:H184"/>
    <mergeCell ref="C251:E251"/>
    <mergeCell ref="I184:K184"/>
    <mergeCell ref="O242:Q242"/>
    <mergeCell ref="O246:Q246"/>
    <mergeCell ref="L223:N223"/>
    <mergeCell ref="O223:Q223"/>
    <mergeCell ref="F221:H221"/>
    <mergeCell ref="I221:K221"/>
    <mergeCell ref="L221:N221"/>
    <mergeCell ref="O221:Q221"/>
    <mergeCell ref="O253:Q253"/>
    <mergeCell ref="O254:Q254"/>
    <mergeCell ref="O255:Q255"/>
    <mergeCell ref="C142:E142"/>
    <mergeCell ref="C159:E159"/>
    <mergeCell ref="F159:H159"/>
    <mergeCell ref="O290:Q290"/>
    <mergeCell ref="O295:Q295"/>
    <mergeCell ref="O284:Q284"/>
    <mergeCell ref="O285:Q285"/>
    <mergeCell ref="I143:K143"/>
    <mergeCell ref="L224:N224"/>
    <mergeCell ref="O224:Q224"/>
    <mergeCell ref="L225:N225"/>
    <mergeCell ref="O225:Q225"/>
    <mergeCell ref="O222:Q222"/>
    <mergeCell ref="O131:Q131"/>
    <mergeCell ref="O143:Q143"/>
    <mergeCell ref="F162:H162"/>
    <mergeCell ref="I162:K162"/>
    <mergeCell ref="L162:N162"/>
    <mergeCell ref="O55:Q55"/>
    <mergeCell ref="O56:Q56"/>
    <mergeCell ref="O57:Q57"/>
    <mergeCell ref="O58:Q58"/>
    <mergeCell ref="O59:Q59"/>
    <mergeCell ref="O60:Q60"/>
    <mergeCell ref="O61:Q61"/>
    <mergeCell ref="O85:Q85"/>
    <mergeCell ref="O104:Q104"/>
    <mergeCell ref="O123:Q123"/>
    <mergeCell ref="L117:N117"/>
    <mergeCell ref="O117:Q117"/>
    <mergeCell ref="L152:N152"/>
    <mergeCell ref="O149:Q149"/>
    <mergeCell ref="F83:H83"/>
    <mergeCell ref="I83:K83"/>
    <mergeCell ref="F89:H89"/>
    <mergeCell ref="O53:Q53"/>
    <mergeCell ref="O30:Q30"/>
    <mergeCell ref="O31:Q31"/>
    <mergeCell ref="O32:Q32"/>
    <mergeCell ref="O33:Q33"/>
    <mergeCell ref="O34:Q34"/>
    <mergeCell ref="O35:Q35"/>
    <mergeCell ref="O36:Q36"/>
    <mergeCell ref="L46:N46"/>
    <mergeCell ref="L51:N51"/>
    <mergeCell ref="L30:N30"/>
    <mergeCell ref="O204:Q204"/>
    <mergeCell ref="O200:Q200"/>
    <mergeCell ref="L199:N199"/>
    <mergeCell ref="L143:N143"/>
    <mergeCell ref="O72:Q72"/>
    <mergeCell ref="O73:Q73"/>
    <mergeCell ref="O74:Q74"/>
    <mergeCell ref="O75:Q75"/>
    <mergeCell ref="L159:N159"/>
    <mergeCell ref="O159:Q159"/>
    <mergeCell ref="O163:Q163"/>
    <mergeCell ref="L77:N77"/>
    <mergeCell ref="L78:N78"/>
    <mergeCell ref="L70:N70"/>
    <mergeCell ref="L71:N71"/>
    <mergeCell ref="L72:N72"/>
    <mergeCell ref="L73:N73"/>
    <mergeCell ref="L65:N65"/>
    <mergeCell ref="L66:N66"/>
    <mergeCell ref="L67:N67"/>
    <mergeCell ref="L68:N68"/>
    <mergeCell ref="L69:N69"/>
    <mergeCell ref="I89:K89"/>
    <mergeCell ref="F87:H87"/>
    <mergeCell ref="F96:H96"/>
    <mergeCell ref="O126:Q126"/>
    <mergeCell ref="O136:Q136"/>
    <mergeCell ref="O208:Q208"/>
    <mergeCell ref="O205:Q205"/>
    <mergeCell ref="L206:N206"/>
    <mergeCell ref="O206:Q206"/>
    <mergeCell ref="O184:Q184"/>
    <mergeCell ref="L55:N55"/>
    <mergeCell ref="L56:N56"/>
    <mergeCell ref="L57:N57"/>
    <mergeCell ref="F131:H131"/>
    <mergeCell ref="I131:K131"/>
    <mergeCell ref="I137:K137"/>
    <mergeCell ref="I153:K153"/>
    <mergeCell ref="F163:H163"/>
    <mergeCell ref="I159:K159"/>
    <mergeCell ref="F207:H207"/>
    <mergeCell ref="F208:H208"/>
    <mergeCell ref="I192:K192"/>
    <mergeCell ref="F193:H193"/>
    <mergeCell ref="I193:K193"/>
    <mergeCell ref="F194:H194"/>
    <mergeCell ref="I194:K194"/>
    <mergeCell ref="F195:H195"/>
    <mergeCell ref="L36:N36"/>
    <mergeCell ref="L37:N37"/>
    <mergeCell ref="L38:N38"/>
    <mergeCell ref="O193:Q193"/>
    <mergeCell ref="O199:Q199"/>
    <mergeCell ref="O51:Q51"/>
    <mergeCell ref="L83:N83"/>
    <mergeCell ref="L89:N89"/>
    <mergeCell ref="O89:Q89"/>
    <mergeCell ref="O42:Q42"/>
    <mergeCell ref="O43:Q43"/>
    <mergeCell ref="O44:Q44"/>
    <mergeCell ref="O45:Q45"/>
    <mergeCell ref="O46:Q46"/>
    <mergeCell ref="O50:Q50"/>
    <mergeCell ref="L76:N76"/>
    <mergeCell ref="O52:Q52"/>
    <mergeCell ref="O47:Q47"/>
    <mergeCell ref="O48:Q48"/>
    <mergeCell ref="O49:Q49"/>
    <mergeCell ref="O76:Q76"/>
    <mergeCell ref="O77:Q77"/>
    <mergeCell ref="O78:Q78"/>
    <mergeCell ref="L74:N74"/>
    <mergeCell ref="L75:N75"/>
    <mergeCell ref="L58:N58"/>
    <mergeCell ref="L59:N59"/>
    <mergeCell ref="L60:N60"/>
    <mergeCell ref="L61:N61"/>
    <mergeCell ref="L62:N62"/>
    <mergeCell ref="L63:N63"/>
    <mergeCell ref="L64:N64"/>
    <mergeCell ref="B28:B29"/>
    <mergeCell ref="C28:E28"/>
    <mergeCell ref="F28:H28"/>
    <mergeCell ref="B30:B33"/>
    <mergeCell ref="F30:H30"/>
    <mergeCell ref="B50:B53"/>
    <mergeCell ref="F37:H37"/>
    <mergeCell ref="B42:B45"/>
    <mergeCell ref="L48:N48"/>
    <mergeCell ref="L49:N49"/>
    <mergeCell ref="F53:H53"/>
    <mergeCell ref="L47:N47"/>
    <mergeCell ref="F46:H46"/>
    <mergeCell ref="F47:H47"/>
    <mergeCell ref="F48:H48"/>
    <mergeCell ref="F41:H41"/>
    <mergeCell ref="F42:H42"/>
    <mergeCell ref="I40:K40"/>
    <mergeCell ref="I37:K37"/>
    <mergeCell ref="L39:N39"/>
    <mergeCell ref="L42:N42"/>
    <mergeCell ref="I42:K42"/>
    <mergeCell ref="L53:N53"/>
    <mergeCell ref="I48:K48"/>
    <mergeCell ref="L40:N40"/>
    <mergeCell ref="I41:K41"/>
    <mergeCell ref="L41:N41"/>
    <mergeCell ref="L52:N52"/>
    <mergeCell ref="I36:K36"/>
    <mergeCell ref="I38:K38"/>
    <mergeCell ref="I39:K39"/>
    <mergeCell ref="F33:H33"/>
    <mergeCell ref="AF28:AF41"/>
    <mergeCell ref="AG28:AG41"/>
    <mergeCell ref="C29:E29"/>
    <mergeCell ref="F29:H29"/>
    <mergeCell ref="I29:K29"/>
    <mergeCell ref="L29:N29"/>
    <mergeCell ref="O29:Q29"/>
    <mergeCell ref="W28:W41"/>
    <mergeCell ref="X28:X41"/>
    <mergeCell ref="Y28:Y41"/>
    <mergeCell ref="Z28:Z41"/>
    <mergeCell ref="AA28:AA41"/>
    <mergeCell ref="AB28:AB41"/>
    <mergeCell ref="I28:K28"/>
    <mergeCell ref="L28:N28"/>
    <mergeCell ref="O28:Q28"/>
    <mergeCell ref="T28:T41"/>
    <mergeCell ref="U28:U41"/>
    <mergeCell ref="V28:V41"/>
    <mergeCell ref="F36:H36"/>
    <mergeCell ref="AD28:AD41"/>
    <mergeCell ref="O38:Q38"/>
    <mergeCell ref="O39:Q39"/>
    <mergeCell ref="O40:Q40"/>
    <mergeCell ref="O41:Q41"/>
    <mergeCell ref="L32:N32"/>
    <mergeCell ref="L33:N33"/>
    <mergeCell ref="I34:K34"/>
    <mergeCell ref="L34:N34"/>
    <mergeCell ref="I35:K35"/>
    <mergeCell ref="L35:N35"/>
    <mergeCell ref="F34:H34"/>
    <mergeCell ref="B55:B58"/>
    <mergeCell ref="B71:B74"/>
    <mergeCell ref="B67:B70"/>
    <mergeCell ref="A81:A131"/>
    <mergeCell ref="B81:B82"/>
    <mergeCell ref="C81:E81"/>
    <mergeCell ref="F81:H81"/>
    <mergeCell ref="I81:K81"/>
    <mergeCell ref="B75:B78"/>
    <mergeCell ref="B83:B86"/>
    <mergeCell ref="O83:Q83"/>
    <mergeCell ref="F84:H84"/>
    <mergeCell ref="I84:K84"/>
    <mergeCell ref="L84:N84"/>
    <mergeCell ref="F95:H95"/>
    <mergeCell ref="L95:N95"/>
    <mergeCell ref="O95:Q95"/>
    <mergeCell ref="I90:K90"/>
    <mergeCell ref="L90:N90"/>
    <mergeCell ref="O90:Q90"/>
    <mergeCell ref="B87:B90"/>
    <mergeCell ref="I106:K106"/>
    <mergeCell ref="I123:K123"/>
    <mergeCell ref="L123:N123"/>
    <mergeCell ref="A28:A78"/>
    <mergeCell ref="B46:B49"/>
    <mergeCell ref="O37:Q37"/>
    <mergeCell ref="O62:Q62"/>
    <mergeCell ref="B34:B37"/>
    <mergeCell ref="L108:N108"/>
    <mergeCell ref="L31:N31"/>
    <mergeCell ref="B63:B66"/>
    <mergeCell ref="B59:B62"/>
    <mergeCell ref="B38:B41"/>
    <mergeCell ref="AD81:AD94"/>
    <mergeCell ref="AE81:AE94"/>
    <mergeCell ref="AF81:AF94"/>
    <mergeCell ref="AG81:AG94"/>
    <mergeCell ref="C82:E82"/>
    <mergeCell ref="F82:H82"/>
    <mergeCell ref="I82:K82"/>
    <mergeCell ref="L82:N82"/>
    <mergeCell ref="O82:Q82"/>
    <mergeCell ref="O84:Q84"/>
    <mergeCell ref="X81:X94"/>
    <mergeCell ref="Y81:Y94"/>
    <mergeCell ref="Z81:Z94"/>
    <mergeCell ref="AA81:AA94"/>
    <mergeCell ref="AB81:AB94"/>
    <mergeCell ref="AC81:AC94"/>
    <mergeCell ref="L81:N81"/>
    <mergeCell ref="O81:Q81"/>
    <mergeCell ref="T81:T94"/>
    <mergeCell ref="U81:U94"/>
    <mergeCell ref="O87:Q87"/>
    <mergeCell ref="F88:H88"/>
    <mergeCell ref="I88:K88"/>
    <mergeCell ref="O88:Q88"/>
    <mergeCell ref="O92:Q92"/>
    <mergeCell ref="V81:V94"/>
    <mergeCell ref="W81:W94"/>
    <mergeCell ref="L85:N85"/>
    <mergeCell ref="AE28:AE41"/>
    <mergeCell ref="O86:Q86"/>
    <mergeCell ref="I33:K33"/>
    <mergeCell ref="O63:Q63"/>
    <mergeCell ref="O64:Q64"/>
    <mergeCell ref="O65:Q65"/>
    <mergeCell ref="O66:Q66"/>
    <mergeCell ref="O67:Q67"/>
    <mergeCell ref="O68:Q68"/>
    <mergeCell ref="O69:Q69"/>
    <mergeCell ref="O70:Q70"/>
    <mergeCell ref="O71:Q71"/>
    <mergeCell ref="AC28:AC41"/>
    <mergeCell ref="L94:N94"/>
    <mergeCell ref="O94:Q94"/>
    <mergeCell ref="F98:H98"/>
    <mergeCell ref="L98:N98"/>
    <mergeCell ref="O98:Q98"/>
    <mergeCell ref="F105:H105"/>
    <mergeCell ref="L105:N105"/>
    <mergeCell ref="O105:Q105"/>
    <mergeCell ref="I98:K98"/>
    <mergeCell ref="I99:K99"/>
    <mergeCell ref="O93:Q93"/>
    <mergeCell ref="F93:H93"/>
    <mergeCell ref="L96:N96"/>
    <mergeCell ref="I105:K105"/>
    <mergeCell ref="I100:K100"/>
    <mergeCell ref="I101:K101"/>
    <mergeCell ref="I93:K93"/>
    <mergeCell ref="I94:K94"/>
    <mergeCell ref="F101:H101"/>
    <mergeCell ref="L101:N101"/>
    <mergeCell ref="O101:Q101"/>
    <mergeCell ref="B91:B94"/>
    <mergeCell ref="F91:H91"/>
    <mergeCell ref="L91:N91"/>
    <mergeCell ref="O91:Q91"/>
    <mergeCell ref="F92:H92"/>
    <mergeCell ref="L92:N92"/>
    <mergeCell ref="B99:B102"/>
    <mergeCell ref="F99:H99"/>
    <mergeCell ref="L99:N99"/>
    <mergeCell ref="O96:Q96"/>
    <mergeCell ref="F97:H97"/>
    <mergeCell ref="L97:N97"/>
    <mergeCell ref="O97:Q97"/>
    <mergeCell ref="B95:B98"/>
    <mergeCell ref="F102:H102"/>
    <mergeCell ref="L102:N102"/>
    <mergeCell ref="O102:Q102"/>
    <mergeCell ref="O99:Q99"/>
    <mergeCell ref="F100:H100"/>
    <mergeCell ref="L100:N100"/>
    <mergeCell ref="O100:Q100"/>
    <mergeCell ref="I95:K95"/>
    <mergeCell ref="I96:K96"/>
    <mergeCell ref="I97:K97"/>
    <mergeCell ref="I91:K91"/>
    <mergeCell ref="I92:K92"/>
    <mergeCell ref="B103:B106"/>
    <mergeCell ref="F103:H103"/>
    <mergeCell ref="L103:N103"/>
    <mergeCell ref="O103:Q103"/>
    <mergeCell ref="F104:H104"/>
    <mergeCell ref="L104:N104"/>
    <mergeCell ref="I109:K109"/>
    <mergeCell ref="L109:N109"/>
    <mergeCell ref="O109:Q109"/>
    <mergeCell ref="F106:H106"/>
    <mergeCell ref="L106:N106"/>
    <mergeCell ref="O106:Q106"/>
    <mergeCell ref="B108:B111"/>
    <mergeCell ref="C110:E110"/>
    <mergeCell ref="F110:H110"/>
    <mergeCell ref="I110:K110"/>
    <mergeCell ref="L110:N110"/>
    <mergeCell ref="O110:Q110"/>
    <mergeCell ref="C111:E111"/>
    <mergeCell ref="F111:H111"/>
    <mergeCell ref="I111:K111"/>
    <mergeCell ref="L111:N111"/>
    <mergeCell ref="O111:Q111"/>
    <mergeCell ref="O108:Q108"/>
    <mergeCell ref="C108:E108"/>
    <mergeCell ref="F108:H108"/>
    <mergeCell ref="C109:E109"/>
    <mergeCell ref="F109:H109"/>
    <mergeCell ref="I108:K108"/>
    <mergeCell ref="B116:B119"/>
    <mergeCell ref="C116:E116"/>
    <mergeCell ref="F116:H116"/>
    <mergeCell ref="I116:K116"/>
    <mergeCell ref="L116:N116"/>
    <mergeCell ref="O113:Q113"/>
    <mergeCell ref="C114:E114"/>
    <mergeCell ref="F114:H114"/>
    <mergeCell ref="I114:K114"/>
    <mergeCell ref="L114:N114"/>
    <mergeCell ref="O114:Q114"/>
    <mergeCell ref="B112:B115"/>
    <mergeCell ref="C112:E112"/>
    <mergeCell ref="F112:H112"/>
    <mergeCell ref="I112:K112"/>
    <mergeCell ref="L112:N112"/>
    <mergeCell ref="O112:Q112"/>
    <mergeCell ref="C113:E113"/>
    <mergeCell ref="F113:H113"/>
    <mergeCell ref="I113:K113"/>
    <mergeCell ref="L113:N113"/>
    <mergeCell ref="C118:E118"/>
    <mergeCell ref="F118:H118"/>
    <mergeCell ref="I118:K118"/>
    <mergeCell ref="L118:N118"/>
    <mergeCell ref="O118:Q118"/>
    <mergeCell ref="C119:E119"/>
    <mergeCell ref="F119:H119"/>
    <mergeCell ref="I119:K119"/>
    <mergeCell ref="L119:N119"/>
    <mergeCell ref="O119:Q119"/>
    <mergeCell ref="O116:Q116"/>
    <mergeCell ref="B124:B127"/>
    <mergeCell ref="C124:E124"/>
    <mergeCell ref="F124:H124"/>
    <mergeCell ref="I124:K124"/>
    <mergeCell ref="L124:N124"/>
    <mergeCell ref="O121:Q121"/>
    <mergeCell ref="C122:E122"/>
    <mergeCell ref="F122:H122"/>
    <mergeCell ref="I122:K122"/>
    <mergeCell ref="L122:N122"/>
    <mergeCell ref="O122:Q122"/>
    <mergeCell ref="B120:B123"/>
    <mergeCell ref="C120:E120"/>
    <mergeCell ref="F120:H120"/>
    <mergeCell ref="I120:K120"/>
    <mergeCell ref="L120:N120"/>
    <mergeCell ref="O120:Q120"/>
    <mergeCell ref="C121:E121"/>
    <mergeCell ref="F121:H121"/>
    <mergeCell ref="I121:K121"/>
    <mergeCell ref="L121:N121"/>
    <mergeCell ref="C126:E126"/>
    <mergeCell ref="F126:H126"/>
    <mergeCell ref="I126:K126"/>
    <mergeCell ref="L126:N126"/>
    <mergeCell ref="C125:E125"/>
    <mergeCell ref="F125:H125"/>
    <mergeCell ref="I125:K125"/>
    <mergeCell ref="L125:N125"/>
    <mergeCell ref="O125:Q125"/>
    <mergeCell ref="C123:E123"/>
    <mergeCell ref="F123:H123"/>
    <mergeCell ref="C115:E115"/>
    <mergeCell ref="F115:H115"/>
    <mergeCell ref="I115:K115"/>
    <mergeCell ref="L115:N115"/>
    <mergeCell ref="O115:Q115"/>
    <mergeCell ref="A134:A184"/>
    <mergeCell ref="B134:B135"/>
    <mergeCell ref="C134:E134"/>
    <mergeCell ref="F134:H134"/>
    <mergeCell ref="I134:K134"/>
    <mergeCell ref="O129:Q129"/>
    <mergeCell ref="C130:E130"/>
    <mergeCell ref="F130:H130"/>
    <mergeCell ref="I130:K130"/>
    <mergeCell ref="L130:N130"/>
    <mergeCell ref="O130:Q130"/>
    <mergeCell ref="B128:B131"/>
    <mergeCell ref="C128:E128"/>
    <mergeCell ref="F128:H128"/>
    <mergeCell ref="I128:K128"/>
    <mergeCell ref="L128:N128"/>
    <mergeCell ref="O128:Q128"/>
    <mergeCell ref="C129:E129"/>
    <mergeCell ref="F129:H129"/>
    <mergeCell ref="I129:K129"/>
    <mergeCell ref="L129:N129"/>
    <mergeCell ref="O139:Q139"/>
    <mergeCell ref="I136:K136"/>
    <mergeCell ref="L136:N136"/>
    <mergeCell ref="B152:B155"/>
    <mergeCell ref="C152:E152"/>
    <mergeCell ref="I152:K152"/>
    <mergeCell ref="AF134:AF147"/>
    <mergeCell ref="AG134:AG147"/>
    <mergeCell ref="C135:E135"/>
    <mergeCell ref="F135:H135"/>
    <mergeCell ref="I135:K135"/>
    <mergeCell ref="L135:N135"/>
    <mergeCell ref="O135:Q135"/>
    <mergeCell ref="O137:Q137"/>
    <mergeCell ref="X134:X147"/>
    <mergeCell ref="Y134:Y147"/>
    <mergeCell ref="Z134:Z147"/>
    <mergeCell ref="AA134:AA147"/>
    <mergeCell ref="AB134:AB147"/>
    <mergeCell ref="AC134:AC147"/>
    <mergeCell ref="L134:N134"/>
    <mergeCell ref="O134:Q134"/>
    <mergeCell ref="T134:T147"/>
    <mergeCell ref="U134:U147"/>
    <mergeCell ref="V134:V147"/>
    <mergeCell ref="W134:W147"/>
    <mergeCell ref="O141:Q141"/>
    <mergeCell ref="C138:E138"/>
    <mergeCell ref="I140:K140"/>
    <mergeCell ref="L140:N140"/>
    <mergeCell ref="O140:Q140"/>
    <mergeCell ref="C141:E141"/>
    <mergeCell ref="F141:H141"/>
    <mergeCell ref="I141:K141"/>
    <mergeCell ref="L141:N141"/>
    <mergeCell ref="O138:Q138"/>
    <mergeCell ref="C139:E139"/>
    <mergeCell ref="F139:H139"/>
    <mergeCell ref="AD134:AD147"/>
    <mergeCell ref="AE134:AE147"/>
    <mergeCell ref="B144:B147"/>
    <mergeCell ref="F144:H144"/>
    <mergeCell ref="L144:N144"/>
    <mergeCell ref="O144:Q144"/>
    <mergeCell ref="F145:H145"/>
    <mergeCell ref="L145:N145"/>
    <mergeCell ref="O145:Q145"/>
    <mergeCell ref="F146:H146"/>
    <mergeCell ref="I147:K147"/>
    <mergeCell ref="I144:K144"/>
    <mergeCell ref="O142:Q142"/>
    <mergeCell ref="L146:N146"/>
    <mergeCell ref="O146:Q146"/>
    <mergeCell ref="F147:H147"/>
    <mergeCell ref="L147:N147"/>
    <mergeCell ref="O147:Q147"/>
    <mergeCell ref="L137:N137"/>
    <mergeCell ref="F138:H138"/>
    <mergeCell ref="I138:K138"/>
    <mergeCell ref="L138:N138"/>
    <mergeCell ref="I139:K139"/>
    <mergeCell ref="L139:N139"/>
    <mergeCell ref="C143:E143"/>
    <mergeCell ref="F143:H143"/>
    <mergeCell ref="B140:B143"/>
    <mergeCell ref="C140:E140"/>
    <mergeCell ref="F140:H140"/>
    <mergeCell ref="I142:K142"/>
    <mergeCell ref="L142:N142"/>
    <mergeCell ref="F142:H142"/>
    <mergeCell ref="I157:K157"/>
    <mergeCell ref="L157:N157"/>
    <mergeCell ref="C163:E163"/>
    <mergeCell ref="I163:K163"/>
    <mergeCell ref="C162:E162"/>
    <mergeCell ref="B148:B151"/>
    <mergeCell ref="C148:E148"/>
    <mergeCell ref="O148:Q148"/>
    <mergeCell ref="C149:E149"/>
    <mergeCell ref="C154:E154"/>
    <mergeCell ref="L154:N154"/>
    <mergeCell ref="O154:Q154"/>
    <mergeCell ref="C155:E155"/>
    <mergeCell ref="I155:K155"/>
    <mergeCell ref="L155:N155"/>
    <mergeCell ref="O155:Q155"/>
    <mergeCell ref="O152:Q152"/>
    <mergeCell ref="L153:N153"/>
    <mergeCell ref="O153:Q153"/>
    <mergeCell ref="I148:K148"/>
    <mergeCell ref="F149:H149"/>
    <mergeCell ref="L149:N149"/>
    <mergeCell ref="F150:H150"/>
    <mergeCell ref="L150:N150"/>
    <mergeCell ref="L148:N148"/>
    <mergeCell ref="I154:K154"/>
    <mergeCell ref="C153:E153"/>
    <mergeCell ref="L172:N172"/>
    <mergeCell ref="O172:Q172"/>
    <mergeCell ref="O169:Q169"/>
    <mergeCell ref="C170:E170"/>
    <mergeCell ref="F170:H170"/>
    <mergeCell ref="O170:Q170"/>
    <mergeCell ref="C168:E168"/>
    <mergeCell ref="F168:H168"/>
    <mergeCell ref="I168:K168"/>
    <mergeCell ref="L168:N168"/>
    <mergeCell ref="O168:Q168"/>
    <mergeCell ref="B136:B139"/>
    <mergeCell ref="C136:E136"/>
    <mergeCell ref="F136:H136"/>
    <mergeCell ref="I149:K149"/>
    <mergeCell ref="I150:K150"/>
    <mergeCell ref="I151:K151"/>
    <mergeCell ref="C151:E151"/>
    <mergeCell ref="O151:Q151"/>
    <mergeCell ref="B161:B164"/>
    <mergeCell ref="C161:E161"/>
    <mergeCell ref="F161:H161"/>
    <mergeCell ref="I161:K161"/>
    <mergeCell ref="L161:N161"/>
    <mergeCell ref="O157:Q157"/>
    <mergeCell ref="C158:E158"/>
    <mergeCell ref="F158:H158"/>
    <mergeCell ref="I158:K158"/>
    <mergeCell ref="L158:N158"/>
    <mergeCell ref="O158:Q158"/>
    <mergeCell ref="B156:B159"/>
    <mergeCell ref="C156:E156"/>
    <mergeCell ref="F179:H179"/>
    <mergeCell ref="I179:K179"/>
    <mergeCell ref="L179:N179"/>
    <mergeCell ref="O179:Q179"/>
    <mergeCell ref="C180:E180"/>
    <mergeCell ref="F180:H180"/>
    <mergeCell ref="I180:K180"/>
    <mergeCell ref="L180:N180"/>
    <mergeCell ref="O180:Q180"/>
    <mergeCell ref="O177:Q177"/>
    <mergeCell ref="C178:E178"/>
    <mergeCell ref="B169:B172"/>
    <mergeCell ref="C169:E169"/>
    <mergeCell ref="F169:H169"/>
    <mergeCell ref="I169:K169"/>
    <mergeCell ref="L169:N169"/>
    <mergeCell ref="O166:Q166"/>
    <mergeCell ref="C167:E167"/>
    <mergeCell ref="F167:H167"/>
    <mergeCell ref="I167:K167"/>
    <mergeCell ref="L167:N167"/>
    <mergeCell ref="O167:Q167"/>
    <mergeCell ref="B165:B168"/>
    <mergeCell ref="C165:E165"/>
    <mergeCell ref="F165:H165"/>
    <mergeCell ref="I165:K165"/>
    <mergeCell ref="L165:N165"/>
    <mergeCell ref="O165:Q165"/>
    <mergeCell ref="C166:E166"/>
    <mergeCell ref="C172:E172"/>
    <mergeCell ref="F172:H172"/>
    <mergeCell ref="I172:K172"/>
    <mergeCell ref="B189:B192"/>
    <mergeCell ref="L189:N189"/>
    <mergeCell ref="L208:N208"/>
    <mergeCell ref="O194:Q194"/>
    <mergeCell ref="F191:H191"/>
    <mergeCell ref="O191:Q191"/>
    <mergeCell ref="F192:H192"/>
    <mergeCell ref="L192:N192"/>
    <mergeCell ref="C189:E189"/>
    <mergeCell ref="L196:N196"/>
    <mergeCell ref="O196:Q196"/>
    <mergeCell ref="B177:B180"/>
    <mergeCell ref="C177:E177"/>
    <mergeCell ref="F177:H177"/>
    <mergeCell ref="I177:K177"/>
    <mergeCell ref="L177:N177"/>
    <mergeCell ref="O174:Q174"/>
    <mergeCell ref="C175:E175"/>
    <mergeCell ref="F175:H175"/>
    <mergeCell ref="I175:K175"/>
    <mergeCell ref="L175:N175"/>
    <mergeCell ref="O175:Q175"/>
    <mergeCell ref="B173:B176"/>
    <mergeCell ref="C173:E173"/>
    <mergeCell ref="F173:H173"/>
    <mergeCell ref="I173:K173"/>
    <mergeCell ref="L173:N173"/>
    <mergeCell ref="O173:Q173"/>
    <mergeCell ref="C174:E174"/>
    <mergeCell ref="F174:H174"/>
    <mergeCell ref="I174:K174"/>
    <mergeCell ref="C179:E179"/>
    <mergeCell ref="B187:B188"/>
    <mergeCell ref="C187:E187"/>
    <mergeCell ref="F187:H187"/>
    <mergeCell ref="I187:K187"/>
    <mergeCell ref="O182:Q182"/>
    <mergeCell ref="C183:E183"/>
    <mergeCell ref="F183:H183"/>
    <mergeCell ref="I183:K183"/>
    <mergeCell ref="L183:N183"/>
    <mergeCell ref="O183:Q183"/>
    <mergeCell ref="B181:B184"/>
    <mergeCell ref="C181:E181"/>
    <mergeCell ref="F181:H181"/>
    <mergeCell ref="I181:K181"/>
    <mergeCell ref="L181:N181"/>
    <mergeCell ref="O181:Q181"/>
    <mergeCell ref="C182:E182"/>
    <mergeCell ref="F182:H182"/>
    <mergeCell ref="I182:K182"/>
    <mergeCell ref="L182:N182"/>
    <mergeCell ref="AE187:AE200"/>
    <mergeCell ref="AF187:AF200"/>
    <mergeCell ref="AG187:AG200"/>
    <mergeCell ref="C188:E188"/>
    <mergeCell ref="F188:H188"/>
    <mergeCell ref="I188:K188"/>
    <mergeCell ref="L188:N188"/>
    <mergeCell ref="O188:Q188"/>
    <mergeCell ref="O190:Q190"/>
    <mergeCell ref="X187:X200"/>
    <mergeCell ref="Y187:Y200"/>
    <mergeCell ref="Z187:Z200"/>
    <mergeCell ref="AA187:AA200"/>
    <mergeCell ref="AB187:AB200"/>
    <mergeCell ref="AC187:AC200"/>
    <mergeCell ref="L187:N187"/>
    <mergeCell ref="O187:Q187"/>
    <mergeCell ref="T187:T200"/>
    <mergeCell ref="U187:U200"/>
    <mergeCell ref="V187:V200"/>
    <mergeCell ref="W187:W200"/>
    <mergeCell ref="O189:Q189"/>
    <mergeCell ref="F190:H190"/>
    <mergeCell ref="L190:N190"/>
    <mergeCell ref="L195:N195"/>
    <mergeCell ref="O195:Q195"/>
    <mergeCell ref="O192:Q192"/>
    <mergeCell ref="F189:H189"/>
    <mergeCell ref="C195:E195"/>
    <mergeCell ref="C196:E196"/>
    <mergeCell ref="L194:N194"/>
    <mergeCell ref="L200:N200"/>
    <mergeCell ref="AD187:AD200"/>
    <mergeCell ref="B197:B200"/>
    <mergeCell ref="L197:N197"/>
    <mergeCell ref="O197:Q197"/>
    <mergeCell ref="L198:N198"/>
    <mergeCell ref="O198:Q198"/>
    <mergeCell ref="B205:B208"/>
    <mergeCell ref="I205:K205"/>
    <mergeCell ref="L205:N205"/>
    <mergeCell ref="O202:Q202"/>
    <mergeCell ref="O203:Q203"/>
    <mergeCell ref="B201:B204"/>
    <mergeCell ref="O201:Q201"/>
    <mergeCell ref="L207:N207"/>
    <mergeCell ref="O207:Q207"/>
    <mergeCell ref="L203:N203"/>
    <mergeCell ref="L204:N204"/>
    <mergeCell ref="I189:K189"/>
    <mergeCell ref="I190:K190"/>
    <mergeCell ref="I191:K191"/>
    <mergeCell ref="I200:K200"/>
    <mergeCell ref="I208:K208"/>
    <mergeCell ref="I201:K201"/>
    <mergeCell ref="L201:N201"/>
    <mergeCell ref="C197:E197"/>
    <mergeCell ref="C198:E198"/>
    <mergeCell ref="C199:E199"/>
    <mergeCell ref="B193:B196"/>
    <mergeCell ref="L193:N193"/>
    <mergeCell ref="I202:K202"/>
    <mergeCell ref="I203:K203"/>
    <mergeCell ref="I204:K204"/>
    <mergeCell ref="B214:B217"/>
    <mergeCell ref="F214:H214"/>
    <mergeCell ref="I214:K214"/>
    <mergeCell ref="L214:N214"/>
    <mergeCell ref="F215:H215"/>
    <mergeCell ref="I215:K215"/>
    <mergeCell ref="L215:N215"/>
    <mergeCell ref="O215:Q215"/>
    <mergeCell ref="F217:H217"/>
    <mergeCell ref="I217:K217"/>
    <mergeCell ref="L217:N217"/>
    <mergeCell ref="O217:Q217"/>
    <mergeCell ref="B209:B212"/>
    <mergeCell ref="O210:Q210"/>
    <mergeCell ref="F211:H211"/>
    <mergeCell ref="L211:N211"/>
    <mergeCell ref="O211:Q211"/>
    <mergeCell ref="I210:K210"/>
    <mergeCell ref="L210:N210"/>
    <mergeCell ref="F210:H210"/>
    <mergeCell ref="I209:K209"/>
    <mergeCell ref="O209:Q209"/>
    <mergeCell ref="L209:N209"/>
    <mergeCell ref="L216:N216"/>
    <mergeCell ref="O216:Q216"/>
    <mergeCell ref="O214:Q214"/>
    <mergeCell ref="L212:N212"/>
    <mergeCell ref="O212:Q212"/>
    <mergeCell ref="F216:H216"/>
    <mergeCell ref="F212:H212"/>
    <mergeCell ref="O219:Q219"/>
    <mergeCell ref="F220:H220"/>
    <mergeCell ref="F224:H224"/>
    <mergeCell ref="F223:H223"/>
    <mergeCell ref="I220:K220"/>
    <mergeCell ref="L220:N220"/>
    <mergeCell ref="O220:Q220"/>
    <mergeCell ref="F219:H219"/>
    <mergeCell ref="I219:K219"/>
    <mergeCell ref="L219:N219"/>
    <mergeCell ref="B226:B229"/>
    <mergeCell ref="F226:H226"/>
    <mergeCell ref="I226:K226"/>
    <mergeCell ref="L226:N226"/>
    <mergeCell ref="B222:B225"/>
    <mergeCell ref="F222:H222"/>
    <mergeCell ref="I222:K222"/>
    <mergeCell ref="L222:N222"/>
    <mergeCell ref="O226:Q226"/>
    <mergeCell ref="F227:H227"/>
    <mergeCell ref="I227:K227"/>
    <mergeCell ref="L227:N227"/>
    <mergeCell ref="L229:N229"/>
    <mergeCell ref="O229:Q229"/>
    <mergeCell ref="B218:B221"/>
    <mergeCell ref="F218:H218"/>
    <mergeCell ref="L218:N218"/>
    <mergeCell ref="O218:Q218"/>
    <mergeCell ref="F225:H225"/>
    <mergeCell ref="I225:K225"/>
    <mergeCell ref="I218:K218"/>
    <mergeCell ref="O232:Q232"/>
    <mergeCell ref="F233:H233"/>
    <mergeCell ref="I233:K233"/>
    <mergeCell ref="L233:N233"/>
    <mergeCell ref="O233:Q233"/>
    <mergeCell ref="O230:Q230"/>
    <mergeCell ref="F231:H231"/>
    <mergeCell ref="I231:K231"/>
    <mergeCell ref="C228:E228"/>
    <mergeCell ref="C229:E229"/>
    <mergeCell ref="C230:E230"/>
    <mergeCell ref="C231:E231"/>
    <mergeCell ref="C232:E232"/>
    <mergeCell ref="C233:E233"/>
    <mergeCell ref="F229:H229"/>
    <mergeCell ref="I229:K229"/>
    <mergeCell ref="F232:H232"/>
    <mergeCell ref="L228:N228"/>
    <mergeCell ref="O228:Q228"/>
    <mergeCell ref="I228:K228"/>
    <mergeCell ref="A240:A290"/>
    <mergeCell ref="B240:B241"/>
    <mergeCell ref="C240:E240"/>
    <mergeCell ref="F240:H240"/>
    <mergeCell ref="I240:K240"/>
    <mergeCell ref="O235:Q235"/>
    <mergeCell ref="F236:H236"/>
    <mergeCell ref="I236:K236"/>
    <mergeCell ref="L236:N236"/>
    <mergeCell ref="O236:Q236"/>
    <mergeCell ref="B234:B237"/>
    <mergeCell ref="F234:H234"/>
    <mergeCell ref="I234:K234"/>
    <mergeCell ref="L234:N234"/>
    <mergeCell ref="O234:Q234"/>
    <mergeCell ref="F235:H235"/>
    <mergeCell ref="I235:K235"/>
    <mergeCell ref="L235:N235"/>
    <mergeCell ref="B242:B245"/>
    <mergeCell ref="L242:N242"/>
    <mergeCell ref="L243:N243"/>
    <mergeCell ref="L248:N248"/>
    <mergeCell ref="O265:Q265"/>
    <mergeCell ref="B254:B257"/>
    <mergeCell ref="I254:K254"/>
    <mergeCell ref="I255:K255"/>
    <mergeCell ref="L260:N260"/>
    <mergeCell ref="L280:N280"/>
    <mergeCell ref="I272:K272"/>
    <mergeCell ref="I256:K256"/>
    <mergeCell ref="I257:K257"/>
    <mergeCell ref="A187:A237"/>
    <mergeCell ref="AD240:AD253"/>
    <mergeCell ref="AE240:AE253"/>
    <mergeCell ref="AF240:AF253"/>
    <mergeCell ref="AG240:AG253"/>
    <mergeCell ref="C241:E241"/>
    <mergeCell ref="F241:H241"/>
    <mergeCell ref="I241:K241"/>
    <mergeCell ref="L241:N241"/>
    <mergeCell ref="O241:Q241"/>
    <mergeCell ref="X240:X253"/>
    <mergeCell ref="Y240:Y253"/>
    <mergeCell ref="Z240:Z253"/>
    <mergeCell ref="AA240:AA253"/>
    <mergeCell ref="AB240:AB253"/>
    <mergeCell ref="AC240:AC253"/>
    <mergeCell ref="L240:N240"/>
    <mergeCell ref="O240:Q240"/>
    <mergeCell ref="T240:T253"/>
    <mergeCell ref="U240:U253"/>
    <mergeCell ref="V240:V253"/>
    <mergeCell ref="W240:W253"/>
    <mergeCell ref="L244:N244"/>
    <mergeCell ref="L245:N245"/>
    <mergeCell ref="I251:K251"/>
    <mergeCell ref="I252:K252"/>
    <mergeCell ref="L246:N246"/>
    <mergeCell ref="L247:N247"/>
    <mergeCell ref="O251:Q251"/>
    <mergeCell ref="O252:Q252"/>
    <mergeCell ref="O245:Q245"/>
    <mergeCell ref="O243:Q243"/>
    <mergeCell ref="O244:Q244"/>
    <mergeCell ref="B230:B233"/>
    <mergeCell ref="F230:H230"/>
    <mergeCell ref="I230:K230"/>
    <mergeCell ref="L230:N230"/>
    <mergeCell ref="C275:E275"/>
    <mergeCell ref="C276:E276"/>
    <mergeCell ref="C277:E277"/>
    <mergeCell ref="C278:E278"/>
    <mergeCell ref="C279:E279"/>
    <mergeCell ref="L265:N265"/>
    <mergeCell ref="F263:H263"/>
    <mergeCell ref="B262:B265"/>
    <mergeCell ref="B279:B282"/>
    <mergeCell ref="F279:H279"/>
    <mergeCell ref="I279:K279"/>
    <mergeCell ref="L279:N279"/>
    <mergeCell ref="F280:H280"/>
    <mergeCell ref="I263:K263"/>
    <mergeCell ref="L263:N263"/>
    <mergeCell ref="I250:K250"/>
    <mergeCell ref="I253:K253"/>
    <mergeCell ref="F259:H259"/>
    <mergeCell ref="F260:H260"/>
    <mergeCell ref="F261:H261"/>
    <mergeCell ref="L232:N232"/>
    <mergeCell ref="L267:N267"/>
    <mergeCell ref="F250:H250"/>
    <mergeCell ref="C280:E280"/>
    <mergeCell ref="C234:E234"/>
    <mergeCell ref="B246:B249"/>
    <mergeCell ref="F270:H270"/>
    <mergeCell ref="F251:H251"/>
    <mergeCell ref="B250:B253"/>
    <mergeCell ref="L250:N250"/>
    <mergeCell ref="L251:N251"/>
    <mergeCell ref="F281:H281"/>
    <mergeCell ref="L254:N254"/>
    <mergeCell ref="L255:N255"/>
    <mergeCell ref="L256:N256"/>
    <mergeCell ref="L257:N257"/>
    <mergeCell ref="I261:K261"/>
    <mergeCell ref="L270:N270"/>
    <mergeCell ref="B271:B274"/>
    <mergeCell ref="F271:H271"/>
    <mergeCell ref="I271:K271"/>
    <mergeCell ref="L271:N271"/>
    <mergeCell ref="B258:B261"/>
    <mergeCell ref="L258:N258"/>
    <mergeCell ref="L259:N259"/>
    <mergeCell ref="F264:H264"/>
    <mergeCell ref="I264:K264"/>
    <mergeCell ref="L264:N264"/>
    <mergeCell ref="F265:H265"/>
    <mergeCell ref="I265:K265"/>
    <mergeCell ref="L281:N281"/>
    <mergeCell ref="L269:N269"/>
    <mergeCell ref="B267:B270"/>
    <mergeCell ref="F267:H267"/>
    <mergeCell ref="I267:K267"/>
    <mergeCell ref="F252:H252"/>
    <mergeCell ref="F253:H253"/>
    <mergeCell ref="C254:E254"/>
    <mergeCell ref="F254:H254"/>
    <mergeCell ref="C255:E255"/>
    <mergeCell ref="I269:K269"/>
    <mergeCell ref="L286:N286"/>
    <mergeCell ref="F285:H285"/>
    <mergeCell ref="I278:K278"/>
    <mergeCell ref="L278:N278"/>
    <mergeCell ref="I270:K270"/>
    <mergeCell ref="I286:K286"/>
    <mergeCell ref="L272:N272"/>
    <mergeCell ref="I274:K274"/>
    <mergeCell ref="F274:H274"/>
    <mergeCell ref="C235:E235"/>
    <mergeCell ref="C236:E236"/>
    <mergeCell ref="C237:E237"/>
    <mergeCell ref="L249:N249"/>
    <mergeCell ref="F258:H258"/>
    <mergeCell ref="C262:E262"/>
    <mergeCell ref="C244:E244"/>
    <mergeCell ref="C245:E245"/>
    <mergeCell ref="F284:H284"/>
    <mergeCell ref="F255:H255"/>
    <mergeCell ref="C256:E256"/>
    <mergeCell ref="F256:H256"/>
    <mergeCell ref="C257:E257"/>
    <mergeCell ref="F257:H257"/>
    <mergeCell ref="C258:E258"/>
    <mergeCell ref="B283:B286"/>
    <mergeCell ref="F283:H283"/>
    <mergeCell ref="I283:K283"/>
    <mergeCell ref="L283:N283"/>
    <mergeCell ref="B275:B278"/>
    <mergeCell ref="F275:H275"/>
    <mergeCell ref="I275:K275"/>
    <mergeCell ref="L275:N275"/>
    <mergeCell ref="F276:H276"/>
    <mergeCell ref="I276:K276"/>
    <mergeCell ref="L276:N276"/>
    <mergeCell ref="C281:E281"/>
    <mergeCell ref="C282:E282"/>
    <mergeCell ref="C283:E283"/>
    <mergeCell ref="U293:U306"/>
    <mergeCell ref="B287:B290"/>
    <mergeCell ref="L293:N293"/>
    <mergeCell ref="C296:E296"/>
    <mergeCell ref="C298:E298"/>
    <mergeCell ref="B299:B302"/>
    <mergeCell ref="C299:E299"/>
    <mergeCell ref="L290:N290"/>
    <mergeCell ref="F287:H287"/>
    <mergeCell ref="I287:K287"/>
    <mergeCell ref="I297:K297"/>
    <mergeCell ref="F277:H277"/>
    <mergeCell ref="I277:K277"/>
    <mergeCell ref="L282:N282"/>
    <mergeCell ref="I281:K281"/>
    <mergeCell ref="F282:H282"/>
    <mergeCell ref="L284:N284"/>
    <mergeCell ref="I285:K285"/>
    <mergeCell ref="AG293:AG306"/>
    <mergeCell ref="C294:E294"/>
    <mergeCell ref="F294:H294"/>
    <mergeCell ref="I294:K294"/>
    <mergeCell ref="L294:N294"/>
    <mergeCell ref="O294:Q294"/>
    <mergeCell ref="C295:E295"/>
    <mergeCell ref="Y293:Y306"/>
    <mergeCell ref="Z293:Z306"/>
    <mergeCell ref="AA293:AA306"/>
    <mergeCell ref="AB293:AB306"/>
    <mergeCell ref="AC293:AC306"/>
    <mergeCell ref="AD293:AD306"/>
    <mergeCell ref="O293:Q293"/>
    <mergeCell ref="T293:T306"/>
    <mergeCell ref="I293:K293"/>
    <mergeCell ref="AE293:AE306"/>
    <mergeCell ref="W293:W306"/>
    <mergeCell ref="X293:X306"/>
    <mergeCell ref="C293:E293"/>
    <mergeCell ref="I305:K305"/>
    <mergeCell ref="O302:Q302"/>
    <mergeCell ref="O303:Q303"/>
    <mergeCell ref="O304:Q304"/>
    <mergeCell ref="F295:H318"/>
    <mergeCell ref="I295:K295"/>
    <mergeCell ref="L295:N295"/>
    <mergeCell ref="O312:Q312"/>
    <mergeCell ref="I296:K296"/>
    <mergeCell ref="L296:N296"/>
    <mergeCell ref="I312:K312"/>
    <mergeCell ref="O308:Q308"/>
    <mergeCell ref="L317:N317"/>
    <mergeCell ref="L306:N306"/>
    <mergeCell ref="I298:K298"/>
    <mergeCell ref="C321:E321"/>
    <mergeCell ref="C322:E322"/>
    <mergeCell ref="C327:E327"/>
    <mergeCell ref="L320:N320"/>
    <mergeCell ref="L325:N325"/>
    <mergeCell ref="L315:N315"/>
    <mergeCell ref="L316:N316"/>
    <mergeCell ref="C317:E317"/>
    <mergeCell ref="I327:K327"/>
    <mergeCell ref="L309:N309"/>
    <mergeCell ref="L310:N310"/>
    <mergeCell ref="L307:N307"/>
    <mergeCell ref="L318:N318"/>
    <mergeCell ref="AF293:AF306"/>
    <mergeCell ref="V293:V306"/>
    <mergeCell ref="O298:Q298"/>
    <mergeCell ref="O299:Q299"/>
    <mergeCell ref="O300:Q300"/>
    <mergeCell ref="O301:Q301"/>
    <mergeCell ref="L302:N302"/>
    <mergeCell ref="O313:Q313"/>
    <mergeCell ref="O314:Q314"/>
    <mergeCell ref="O296:Q296"/>
    <mergeCell ref="O297:Q297"/>
    <mergeCell ref="B295:B298"/>
    <mergeCell ref="C302:E302"/>
    <mergeCell ref="F293:H293"/>
    <mergeCell ref="B303:B306"/>
    <mergeCell ref="I317:K317"/>
    <mergeCell ref="L312:N312"/>
    <mergeCell ref="L308:N308"/>
    <mergeCell ref="I326:K326"/>
    <mergeCell ref="I325:K325"/>
    <mergeCell ref="L304:N304"/>
    <mergeCell ref="I304:K304"/>
    <mergeCell ref="L314:N314"/>
    <mergeCell ref="I311:K311"/>
    <mergeCell ref="I306:K306"/>
    <mergeCell ref="B311:B314"/>
    <mergeCell ref="B315:B318"/>
    <mergeCell ref="F320:H343"/>
    <mergeCell ref="L332:N332"/>
    <mergeCell ref="C328:E328"/>
    <mergeCell ref="C331:E331"/>
    <mergeCell ref="I331:K331"/>
    <mergeCell ref="L331:N331"/>
    <mergeCell ref="L327:N327"/>
    <mergeCell ref="L321:N321"/>
    <mergeCell ref="L329:N329"/>
    <mergeCell ref="C330:E330"/>
    <mergeCell ref="I330:K330"/>
    <mergeCell ref="L330:N330"/>
    <mergeCell ref="I338:K338"/>
    <mergeCell ref="B340:B343"/>
    <mergeCell ref="B336:B339"/>
    <mergeCell ref="C336:E336"/>
    <mergeCell ref="B332:B335"/>
    <mergeCell ref="C332:E332"/>
    <mergeCell ref="B324:B327"/>
    <mergeCell ref="C301:E301"/>
    <mergeCell ref="L301:N301"/>
    <mergeCell ref="I310:K310"/>
    <mergeCell ref="I324:K324"/>
    <mergeCell ref="A293:A343"/>
    <mergeCell ref="B293:B294"/>
    <mergeCell ref="B320:B323"/>
    <mergeCell ref="B328:B331"/>
    <mergeCell ref="I320:K320"/>
    <mergeCell ref="C303:E303"/>
    <mergeCell ref="C304:E304"/>
    <mergeCell ref="C305:E305"/>
    <mergeCell ref="C306:E306"/>
    <mergeCell ref="C309:E309"/>
    <mergeCell ref="C310:E310"/>
    <mergeCell ref="L300:N300"/>
    <mergeCell ref="I318:K318"/>
    <mergeCell ref="I328:K328"/>
    <mergeCell ref="L328:N328"/>
    <mergeCell ref="I341:K341"/>
    <mergeCell ref="I340:K340"/>
    <mergeCell ref="C320:E320"/>
    <mergeCell ref="I316:K316"/>
    <mergeCell ref="C314:E314"/>
    <mergeCell ref="B307:B310"/>
    <mergeCell ref="C307:E307"/>
    <mergeCell ref="L299:N299"/>
    <mergeCell ref="C340:E340"/>
    <mergeCell ref="I342:K342"/>
    <mergeCell ref="AG346:AG359"/>
    <mergeCell ref="C347:E347"/>
    <mergeCell ref="F347:H347"/>
    <mergeCell ref="I347:K347"/>
    <mergeCell ref="L347:N347"/>
    <mergeCell ref="O347:Q347"/>
    <mergeCell ref="O349:Q349"/>
    <mergeCell ref="C350:E350"/>
    <mergeCell ref="Y346:Y359"/>
    <mergeCell ref="Z346:Z359"/>
    <mergeCell ref="AA346:AA359"/>
    <mergeCell ref="AB346:AB359"/>
    <mergeCell ref="AC346:AC359"/>
    <mergeCell ref="AD346:AD359"/>
    <mergeCell ref="O346:Q346"/>
    <mergeCell ref="T346:T359"/>
    <mergeCell ref="C348:E348"/>
    <mergeCell ref="O355:Q355"/>
    <mergeCell ref="AF346:AF359"/>
    <mergeCell ref="AE346:AE359"/>
    <mergeCell ref="U346:U359"/>
    <mergeCell ref="V346:V359"/>
    <mergeCell ref="W346:W359"/>
    <mergeCell ref="X346:X359"/>
    <mergeCell ref="O353:Q353"/>
    <mergeCell ref="O357:Q357"/>
    <mergeCell ref="I350:K350"/>
    <mergeCell ref="L350:N350"/>
    <mergeCell ref="O350:Q350"/>
    <mergeCell ref="C351:E351"/>
    <mergeCell ref="I351:K351"/>
    <mergeCell ref="L351:N351"/>
    <mergeCell ref="B356:B359"/>
    <mergeCell ref="L356:N356"/>
    <mergeCell ref="O356:Q356"/>
    <mergeCell ref="O362:Q362"/>
    <mergeCell ref="B360:B363"/>
    <mergeCell ref="C360:E360"/>
    <mergeCell ref="O360:Q360"/>
    <mergeCell ref="C361:E361"/>
    <mergeCell ref="C366:E366"/>
    <mergeCell ref="C367:E367"/>
    <mergeCell ref="L367:N367"/>
    <mergeCell ref="O367:Q367"/>
    <mergeCell ref="L365:N365"/>
    <mergeCell ref="O364:Q364"/>
    <mergeCell ref="I357:K357"/>
    <mergeCell ref="C358:E358"/>
    <mergeCell ref="O366:Q366"/>
    <mergeCell ref="C363:E363"/>
    <mergeCell ref="I362:K362"/>
    <mergeCell ref="L360:N360"/>
    <mergeCell ref="L361:N361"/>
    <mergeCell ref="L366:N366"/>
    <mergeCell ref="I360:K360"/>
    <mergeCell ref="I366:K366"/>
    <mergeCell ref="I361:K361"/>
    <mergeCell ref="I358:K358"/>
    <mergeCell ref="I356:K356"/>
    <mergeCell ref="O365:Q365"/>
    <mergeCell ref="B373:B376"/>
    <mergeCell ref="L377:N377"/>
    <mergeCell ref="I374:K374"/>
    <mergeCell ref="L374:N374"/>
    <mergeCell ref="C388:E388"/>
    <mergeCell ref="C390:E390"/>
    <mergeCell ref="I388:K388"/>
    <mergeCell ref="L388:N388"/>
    <mergeCell ref="C387:E387"/>
    <mergeCell ref="C392:E392"/>
    <mergeCell ref="O390:Q390"/>
    <mergeCell ref="O394:Q394"/>
    <mergeCell ref="O386:Q386"/>
    <mergeCell ref="L373:N373"/>
    <mergeCell ref="I376:K376"/>
    <mergeCell ref="I379:K379"/>
    <mergeCell ref="C376:E376"/>
    <mergeCell ref="C374:E374"/>
    <mergeCell ref="C383:E383"/>
    <mergeCell ref="C385:E385"/>
    <mergeCell ref="I385:K385"/>
    <mergeCell ref="L385:N385"/>
    <mergeCell ref="B393:B396"/>
    <mergeCell ref="C375:E375"/>
    <mergeCell ref="I375:K375"/>
    <mergeCell ref="L375:N375"/>
    <mergeCell ref="O375:Q375"/>
    <mergeCell ref="O377:Q377"/>
    <mergeCell ref="L393:N393"/>
    <mergeCell ref="O393:Q393"/>
    <mergeCell ref="F373:H396"/>
    <mergeCell ref="C395:E395"/>
    <mergeCell ref="B368:B371"/>
    <mergeCell ref="C368:E368"/>
    <mergeCell ref="O385:Q385"/>
    <mergeCell ref="O391:Q391"/>
    <mergeCell ref="O388:Q388"/>
    <mergeCell ref="I391:K391"/>
    <mergeCell ref="L391:N391"/>
    <mergeCell ref="I392:K392"/>
    <mergeCell ref="A346:A396"/>
    <mergeCell ref="B346:B347"/>
    <mergeCell ref="I363:K363"/>
    <mergeCell ref="L390:N390"/>
    <mergeCell ref="B381:B384"/>
    <mergeCell ref="C381:E381"/>
    <mergeCell ref="L382:N382"/>
    <mergeCell ref="L381:N381"/>
    <mergeCell ref="C384:E384"/>
    <mergeCell ref="I382:K382"/>
    <mergeCell ref="I381:K381"/>
    <mergeCell ref="I384:K384"/>
    <mergeCell ref="L384:N384"/>
    <mergeCell ref="C379:E379"/>
    <mergeCell ref="B385:B388"/>
    <mergeCell ref="C393:E393"/>
    <mergeCell ref="I368:K368"/>
    <mergeCell ref="L368:N368"/>
    <mergeCell ref="L389:N389"/>
    <mergeCell ref="B364:B367"/>
    <mergeCell ref="C364:E364"/>
    <mergeCell ref="B352:B355"/>
    <mergeCell ref="L352:N352"/>
    <mergeCell ref="F348:H371"/>
    <mergeCell ref="B348:B351"/>
    <mergeCell ref="I348:K348"/>
    <mergeCell ref="L348:N348"/>
    <mergeCell ref="C362:E362"/>
    <mergeCell ref="C386:E386"/>
    <mergeCell ref="I386:K386"/>
    <mergeCell ref="L386:N386"/>
    <mergeCell ref="C391:E391"/>
    <mergeCell ref="B377:B380"/>
    <mergeCell ref="C377:E377"/>
    <mergeCell ref="O383:Q383"/>
    <mergeCell ref="O382:Q382"/>
    <mergeCell ref="C380:E380"/>
    <mergeCell ref="I378:K378"/>
    <mergeCell ref="L378:N378"/>
    <mergeCell ref="O378:Q378"/>
    <mergeCell ref="I377:K377"/>
    <mergeCell ref="I383:K383"/>
    <mergeCell ref="L383:N383"/>
    <mergeCell ref="L379:N379"/>
    <mergeCell ref="C373:E373"/>
    <mergeCell ref="L370:N370"/>
    <mergeCell ref="C356:E356"/>
    <mergeCell ref="C382:E382"/>
    <mergeCell ref="L363:N363"/>
    <mergeCell ref="I369:K369"/>
    <mergeCell ref="O374:Q374"/>
    <mergeCell ref="C365:E365"/>
    <mergeCell ref="L358:N358"/>
    <mergeCell ref="I364:K364"/>
    <mergeCell ref="I365:K365"/>
    <mergeCell ref="L364:N364"/>
    <mergeCell ref="AF399:AF412"/>
    <mergeCell ref="AG399:AG412"/>
    <mergeCell ref="C400:E400"/>
    <mergeCell ref="F400:H400"/>
    <mergeCell ref="I400:K400"/>
    <mergeCell ref="L400:N400"/>
    <mergeCell ref="O400:Q400"/>
    <mergeCell ref="O402:Q402"/>
    <mergeCell ref="X399:X412"/>
    <mergeCell ref="Y399:Y412"/>
    <mergeCell ref="Z399:Z412"/>
    <mergeCell ref="AA399:AA412"/>
    <mergeCell ref="AB399:AB412"/>
    <mergeCell ref="AC399:AC412"/>
    <mergeCell ref="L399:N399"/>
    <mergeCell ref="O399:Q399"/>
    <mergeCell ref="T399:T412"/>
    <mergeCell ref="U399:U412"/>
    <mergeCell ref="V399:V412"/>
    <mergeCell ref="W399:W412"/>
    <mergeCell ref="O404:Q404"/>
    <mergeCell ref="O403:Q403"/>
    <mergeCell ref="L403:N403"/>
    <mergeCell ref="L412:N412"/>
    <mergeCell ref="O412:Q412"/>
    <mergeCell ref="I411:K411"/>
    <mergeCell ref="C412:E412"/>
    <mergeCell ref="AD399:AD412"/>
    <mergeCell ref="O410:Q410"/>
    <mergeCell ref="L401:N401"/>
    <mergeCell ref="L402:N402"/>
    <mergeCell ref="O407:Q407"/>
    <mergeCell ref="I409:K409"/>
    <mergeCell ref="C410:E410"/>
    <mergeCell ref="I410:K410"/>
    <mergeCell ref="C411:E411"/>
    <mergeCell ref="C408:E408"/>
    <mergeCell ref="L408:N408"/>
    <mergeCell ref="O408:Q408"/>
    <mergeCell ref="O406:Q406"/>
    <mergeCell ref="I412:K412"/>
    <mergeCell ref="L411:N411"/>
    <mergeCell ref="C407:E407"/>
    <mergeCell ref="F409:H409"/>
    <mergeCell ref="F410:H410"/>
    <mergeCell ref="F411:H411"/>
    <mergeCell ref="F412:H412"/>
    <mergeCell ref="B401:B404"/>
    <mergeCell ref="AE399:AE412"/>
    <mergeCell ref="F406:H406"/>
    <mergeCell ref="I406:K406"/>
    <mergeCell ref="F407:H407"/>
    <mergeCell ref="I407:K407"/>
    <mergeCell ref="F408:H408"/>
    <mergeCell ref="I408:K408"/>
    <mergeCell ref="B389:B392"/>
    <mergeCell ref="C389:E389"/>
    <mergeCell ref="I389:K389"/>
    <mergeCell ref="I393:K393"/>
    <mergeCell ref="B417:B420"/>
    <mergeCell ref="L417:N417"/>
    <mergeCell ref="O414:Q414"/>
    <mergeCell ref="O415:Q415"/>
    <mergeCell ref="B413:B416"/>
    <mergeCell ref="O413:Q413"/>
    <mergeCell ref="L419:N419"/>
    <mergeCell ref="L420:N420"/>
    <mergeCell ref="O416:Q416"/>
    <mergeCell ref="I419:K419"/>
    <mergeCell ref="I420:K420"/>
    <mergeCell ref="L418:N418"/>
    <mergeCell ref="F418:H418"/>
    <mergeCell ref="F419:H419"/>
    <mergeCell ref="F420:H420"/>
    <mergeCell ref="L404:N404"/>
    <mergeCell ref="I396:K396"/>
    <mergeCell ref="I390:K390"/>
    <mergeCell ref="B405:B408"/>
    <mergeCell ref="C405:E405"/>
    <mergeCell ref="L405:N405"/>
    <mergeCell ref="O405:Q405"/>
    <mergeCell ref="C406:E406"/>
    <mergeCell ref="L406:N406"/>
    <mergeCell ref="O411:Q411"/>
    <mergeCell ref="B409:B412"/>
    <mergeCell ref="L409:N409"/>
    <mergeCell ref="C409:E409"/>
    <mergeCell ref="L423:N423"/>
    <mergeCell ref="O423:Q423"/>
    <mergeCell ref="B421:B424"/>
    <mergeCell ref="C421:E421"/>
    <mergeCell ref="F421:H421"/>
    <mergeCell ref="I421:K421"/>
    <mergeCell ref="L421:N421"/>
    <mergeCell ref="O421:Q421"/>
    <mergeCell ref="C422:E422"/>
    <mergeCell ref="F422:H422"/>
    <mergeCell ref="C428:E428"/>
    <mergeCell ref="F428:H428"/>
    <mergeCell ref="I428:K428"/>
    <mergeCell ref="L428:N428"/>
    <mergeCell ref="O431:Q431"/>
    <mergeCell ref="C432:E432"/>
    <mergeCell ref="F432:H432"/>
    <mergeCell ref="I432:K432"/>
    <mergeCell ref="L424:N424"/>
    <mergeCell ref="F424:H424"/>
    <mergeCell ref="O424:Q424"/>
    <mergeCell ref="A399:A449"/>
    <mergeCell ref="B399:B400"/>
    <mergeCell ref="C399:E399"/>
    <mergeCell ref="F399:H399"/>
    <mergeCell ref="I399:K399"/>
    <mergeCell ref="O444:Q444"/>
    <mergeCell ref="B434:B437"/>
    <mergeCell ref="C434:E434"/>
    <mergeCell ref="I447:K447"/>
    <mergeCell ref="L447:N447"/>
    <mergeCell ref="I436:K436"/>
    <mergeCell ref="I437:K437"/>
    <mergeCell ref="C448:E448"/>
    <mergeCell ref="F448:H448"/>
    <mergeCell ref="I448:K448"/>
    <mergeCell ref="I444:K444"/>
    <mergeCell ref="C436:E436"/>
    <mergeCell ref="F449:H449"/>
    <mergeCell ref="I435:K435"/>
    <mergeCell ref="O435:Q435"/>
    <mergeCell ref="C433:E433"/>
    <mergeCell ref="F433:H433"/>
    <mergeCell ref="L435:N435"/>
    <mergeCell ref="B426:B429"/>
    <mergeCell ref="C426:E426"/>
    <mergeCell ref="F426:H426"/>
    <mergeCell ref="I426:K426"/>
    <mergeCell ref="L426:N426"/>
    <mergeCell ref="O422:Q422"/>
    <mergeCell ref="C423:E423"/>
    <mergeCell ref="F423:H423"/>
    <mergeCell ref="I423:K423"/>
    <mergeCell ref="O446:Q446"/>
    <mergeCell ref="C447:E447"/>
    <mergeCell ref="F447:H447"/>
    <mergeCell ref="L432:N432"/>
    <mergeCell ref="O432:Q432"/>
    <mergeCell ref="B430:B433"/>
    <mergeCell ref="C430:E430"/>
    <mergeCell ref="F430:H430"/>
    <mergeCell ref="I430:K430"/>
    <mergeCell ref="L430:N430"/>
    <mergeCell ref="O430:Q430"/>
    <mergeCell ref="C431:E431"/>
    <mergeCell ref="F431:H431"/>
    <mergeCell ref="I431:K431"/>
    <mergeCell ref="L431:N431"/>
    <mergeCell ref="O434:Q434"/>
    <mergeCell ref="I434:K434"/>
    <mergeCell ref="L437:N437"/>
    <mergeCell ref="I433:K433"/>
    <mergeCell ref="L433:N433"/>
    <mergeCell ref="L443:N443"/>
    <mergeCell ref="B442:B445"/>
    <mergeCell ref="C442:E442"/>
    <mergeCell ref="F442:H442"/>
    <mergeCell ref="I442:K442"/>
    <mergeCell ref="O443:Q443"/>
    <mergeCell ref="O445:Q445"/>
    <mergeCell ref="O433:Q433"/>
    <mergeCell ref="F437:H437"/>
    <mergeCell ref="C443:E443"/>
    <mergeCell ref="F443:H443"/>
    <mergeCell ref="C445:E445"/>
    <mergeCell ref="F445:H445"/>
    <mergeCell ref="L441:N441"/>
    <mergeCell ref="L442:N442"/>
    <mergeCell ref="C441:E441"/>
    <mergeCell ref="F441:H441"/>
    <mergeCell ref="L445:N445"/>
    <mergeCell ref="I443:K443"/>
    <mergeCell ref="B438:B441"/>
    <mergeCell ref="C438:E438"/>
    <mergeCell ref="I441:K441"/>
    <mergeCell ref="I445:K445"/>
    <mergeCell ref="L440:N440"/>
    <mergeCell ref="F444:H444"/>
    <mergeCell ref="L449:N449"/>
    <mergeCell ref="I449:K449"/>
    <mergeCell ref="C439:E439"/>
    <mergeCell ref="F438:H438"/>
    <mergeCell ref="C449:E449"/>
    <mergeCell ref="C440:E440"/>
    <mergeCell ref="B446:B449"/>
    <mergeCell ref="C446:E446"/>
    <mergeCell ref="F446:H446"/>
    <mergeCell ref="I446:K446"/>
    <mergeCell ref="L446:N446"/>
    <mergeCell ref="L454:N454"/>
    <mergeCell ref="L455:N455"/>
    <mergeCell ref="C454:E454"/>
    <mergeCell ref="F455:H455"/>
    <mergeCell ref="I455:K455"/>
    <mergeCell ref="F456:H456"/>
    <mergeCell ref="I456:K456"/>
    <mergeCell ref="F457:H457"/>
    <mergeCell ref="I457:K457"/>
    <mergeCell ref="A452:A502"/>
    <mergeCell ref="B452:B453"/>
    <mergeCell ref="C452:E452"/>
    <mergeCell ref="F452:H452"/>
    <mergeCell ref="I452:K452"/>
    <mergeCell ref="B458:B461"/>
    <mergeCell ref="C458:E458"/>
    <mergeCell ref="C459:E459"/>
    <mergeCell ref="F501:H501"/>
    <mergeCell ref="F502:H502"/>
    <mergeCell ref="C498:E498"/>
    <mergeCell ref="I475:K475"/>
    <mergeCell ref="L484:N484"/>
    <mergeCell ref="L485:N485"/>
    <mergeCell ref="L486:N486"/>
    <mergeCell ref="L487:N487"/>
    <mergeCell ref="F484:H484"/>
    <mergeCell ref="B499:B502"/>
    <mergeCell ref="C499:E499"/>
    <mergeCell ref="F499:H499"/>
    <mergeCell ref="I499:K499"/>
    <mergeCell ref="C500:E500"/>
    <mergeCell ref="F500:H500"/>
    <mergeCell ref="I498:K498"/>
    <mergeCell ref="O458:Q458"/>
    <mergeCell ref="B462:B465"/>
    <mergeCell ref="B470:B473"/>
    <mergeCell ref="I470:K470"/>
    <mergeCell ref="O491:Q491"/>
    <mergeCell ref="I471:K471"/>
    <mergeCell ref="I472:K472"/>
    <mergeCell ref="I473:K473"/>
    <mergeCell ref="F470:H470"/>
    <mergeCell ref="F471:H471"/>
    <mergeCell ref="F472:H472"/>
    <mergeCell ref="B466:B469"/>
    <mergeCell ref="I466:K466"/>
    <mergeCell ref="I467:K467"/>
    <mergeCell ref="C481:E481"/>
    <mergeCell ref="L489:N489"/>
    <mergeCell ref="B495:B498"/>
    <mergeCell ref="C495:E495"/>
    <mergeCell ref="F495:H495"/>
    <mergeCell ref="I495:K495"/>
    <mergeCell ref="C496:E496"/>
    <mergeCell ref="F496:H496"/>
    <mergeCell ref="I496:K496"/>
    <mergeCell ref="C497:E497"/>
    <mergeCell ref="I489:K489"/>
    <mergeCell ref="L496:N496"/>
    <mergeCell ref="L480:N480"/>
    <mergeCell ref="L481:N481"/>
    <mergeCell ref="L482:N482"/>
    <mergeCell ref="I468:K468"/>
    <mergeCell ref="C472:E472"/>
    <mergeCell ref="AD452:AD465"/>
    <mergeCell ref="AE452:AE465"/>
    <mergeCell ref="B479:B482"/>
    <mergeCell ref="C479:E479"/>
    <mergeCell ref="F479:H479"/>
    <mergeCell ref="I479:K479"/>
    <mergeCell ref="C480:E480"/>
    <mergeCell ref="F480:H480"/>
    <mergeCell ref="I480:K480"/>
    <mergeCell ref="C490:E490"/>
    <mergeCell ref="L466:N466"/>
    <mergeCell ref="L475:N475"/>
    <mergeCell ref="L476:N476"/>
    <mergeCell ref="L477:N477"/>
    <mergeCell ref="B483:B486"/>
    <mergeCell ref="C483:E483"/>
    <mergeCell ref="I483:K483"/>
    <mergeCell ref="B454:B457"/>
    <mergeCell ref="I484:K484"/>
    <mergeCell ref="C485:E485"/>
    <mergeCell ref="C477:E477"/>
    <mergeCell ref="F477:H477"/>
    <mergeCell ref="I477:K477"/>
    <mergeCell ref="B474:B477"/>
    <mergeCell ref="C474:E474"/>
    <mergeCell ref="F474:H474"/>
    <mergeCell ref="I474:K474"/>
    <mergeCell ref="C475:E475"/>
    <mergeCell ref="C476:E476"/>
    <mergeCell ref="I481:K481"/>
    <mergeCell ref="F476:H476"/>
    <mergeCell ref="I476:K476"/>
    <mergeCell ref="AF452:AF465"/>
    <mergeCell ref="AG452:AG465"/>
    <mergeCell ref="C453:E453"/>
    <mergeCell ref="F453:H453"/>
    <mergeCell ref="I453:K453"/>
    <mergeCell ref="L453:N453"/>
    <mergeCell ref="O453:Q453"/>
    <mergeCell ref="C456:E456"/>
    <mergeCell ref="X452:X465"/>
    <mergeCell ref="Y452:Y465"/>
    <mergeCell ref="Z452:Z465"/>
    <mergeCell ref="AA452:AA465"/>
    <mergeCell ref="AB452:AB465"/>
    <mergeCell ref="AC452:AC465"/>
    <mergeCell ref="L452:N452"/>
    <mergeCell ref="O452:Q452"/>
    <mergeCell ref="T452:T465"/>
    <mergeCell ref="U452:U465"/>
    <mergeCell ref="V452:V465"/>
    <mergeCell ref="W452:W465"/>
    <mergeCell ref="C460:E460"/>
    <mergeCell ref="C457:E457"/>
    <mergeCell ref="L456:N456"/>
    <mergeCell ref="L461:N461"/>
    <mergeCell ref="L464:N464"/>
    <mergeCell ref="C463:E463"/>
    <mergeCell ref="I463:K463"/>
    <mergeCell ref="I462:K462"/>
    <mergeCell ref="I464:K464"/>
    <mergeCell ref="O459:Q459"/>
    <mergeCell ref="I460:K460"/>
    <mergeCell ref="F461:H461"/>
    <mergeCell ref="B487:B490"/>
    <mergeCell ref="C487:E487"/>
    <mergeCell ref="I487:K487"/>
    <mergeCell ref="C488:E488"/>
    <mergeCell ref="I488:K488"/>
    <mergeCell ref="C489:E489"/>
    <mergeCell ref="I493:K493"/>
    <mergeCell ref="C494:E494"/>
    <mergeCell ref="I494:K494"/>
    <mergeCell ref="B491:B494"/>
    <mergeCell ref="C491:E491"/>
    <mergeCell ref="I491:K491"/>
    <mergeCell ref="C492:E492"/>
    <mergeCell ref="I492:K492"/>
    <mergeCell ref="F497:H497"/>
    <mergeCell ref="F487:H487"/>
    <mergeCell ref="F488:H488"/>
    <mergeCell ref="I497:K497"/>
    <mergeCell ref="F494:H494"/>
    <mergeCell ref="AE505:AE518"/>
    <mergeCell ref="AF505:AF518"/>
    <mergeCell ref="AG505:AG518"/>
    <mergeCell ref="C506:E506"/>
    <mergeCell ref="F506:H506"/>
    <mergeCell ref="I506:K506"/>
    <mergeCell ref="L506:N506"/>
    <mergeCell ref="O506:Q506"/>
    <mergeCell ref="Y505:Y518"/>
    <mergeCell ref="Z505:Z518"/>
    <mergeCell ref="AA505:AA518"/>
    <mergeCell ref="AB505:AB518"/>
    <mergeCell ref="AC505:AC518"/>
    <mergeCell ref="AD505:AD518"/>
    <mergeCell ref="O505:Q505"/>
    <mergeCell ref="T505:T518"/>
    <mergeCell ref="U505:U518"/>
    <mergeCell ref="V505:V518"/>
    <mergeCell ref="W505:W518"/>
    <mergeCell ref="X505:X518"/>
    <mergeCell ref="L516:N516"/>
    <mergeCell ref="I505:K505"/>
    <mergeCell ref="L505:N505"/>
    <mergeCell ref="O513:Q513"/>
    <mergeCell ref="I514:K514"/>
    <mergeCell ref="C507:E530"/>
    <mergeCell ref="O528:Q528"/>
    <mergeCell ref="L523:N523"/>
    <mergeCell ref="L524:N524"/>
    <mergeCell ref="I526:K526"/>
    <mergeCell ref="I528:K528"/>
    <mergeCell ref="F523:H523"/>
    <mergeCell ref="B511:B514"/>
    <mergeCell ref="L511:N511"/>
    <mergeCell ref="O511:Q511"/>
    <mergeCell ref="B507:B510"/>
    <mergeCell ref="I507:K507"/>
    <mergeCell ref="L507:N507"/>
    <mergeCell ref="I508:K508"/>
    <mergeCell ref="L508:N508"/>
    <mergeCell ref="O508:Q508"/>
    <mergeCell ref="I509:K509"/>
    <mergeCell ref="L509:N509"/>
    <mergeCell ref="O509:Q509"/>
    <mergeCell ref="O507:Q507"/>
    <mergeCell ref="L512:N512"/>
    <mergeCell ref="O512:Q512"/>
    <mergeCell ref="L513:N513"/>
    <mergeCell ref="I510:K510"/>
    <mergeCell ref="L510:N510"/>
    <mergeCell ref="O510:Q510"/>
    <mergeCell ref="I512:K512"/>
    <mergeCell ref="I513:K513"/>
    <mergeCell ref="F507:H507"/>
    <mergeCell ref="F508:H508"/>
    <mergeCell ref="F509:H509"/>
    <mergeCell ref="F510:H510"/>
    <mergeCell ref="F511:H511"/>
    <mergeCell ref="F512:H512"/>
    <mergeCell ref="F513:H513"/>
    <mergeCell ref="F514:H514"/>
    <mergeCell ref="B515:B518"/>
    <mergeCell ref="L515:N515"/>
    <mergeCell ref="O515:Q515"/>
    <mergeCell ref="L518:N518"/>
    <mergeCell ref="O518:Q518"/>
    <mergeCell ref="B519:B522"/>
    <mergeCell ref="I519:K519"/>
    <mergeCell ref="I520:K520"/>
    <mergeCell ref="I521:K521"/>
    <mergeCell ref="I522:K522"/>
    <mergeCell ref="O516:Q516"/>
    <mergeCell ref="L517:N517"/>
    <mergeCell ref="O519:Q519"/>
    <mergeCell ref="O520:Q520"/>
    <mergeCell ref="O521:Q521"/>
    <mergeCell ref="O522:Q522"/>
    <mergeCell ref="L519:N519"/>
    <mergeCell ref="O517:Q517"/>
    <mergeCell ref="I515:K515"/>
    <mergeCell ref="L522:N522"/>
    <mergeCell ref="L521:N521"/>
    <mergeCell ref="F515:H515"/>
    <mergeCell ref="F516:H516"/>
    <mergeCell ref="F517:H517"/>
    <mergeCell ref="F518:H518"/>
    <mergeCell ref="F519:H519"/>
    <mergeCell ref="B540:B543"/>
    <mergeCell ref="F540:H540"/>
    <mergeCell ref="I540:K540"/>
    <mergeCell ref="L540:N540"/>
    <mergeCell ref="F541:H541"/>
    <mergeCell ref="I541:K541"/>
    <mergeCell ref="I525:K525"/>
    <mergeCell ref="F522:H522"/>
    <mergeCell ref="A505:A555"/>
    <mergeCell ref="B505:B506"/>
    <mergeCell ref="C505:E505"/>
    <mergeCell ref="F505:H505"/>
    <mergeCell ref="B552:B555"/>
    <mergeCell ref="F552:H552"/>
    <mergeCell ref="I552:K552"/>
    <mergeCell ref="L552:N552"/>
    <mergeCell ref="O549:Q549"/>
    <mergeCell ref="F550:H550"/>
    <mergeCell ref="I550:K550"/>
    <mergeCell ref="L550:N550"/>
    <mergeCell ref="O550:Q550"/>
    <mergeCell ref="B548:B551"/>
    <mergeCell ref="F548:H548"/>
    <mergeCell ref="O545:Q545"/>
    <mergeCell ref="B527:B530"/>
    <mergeCell ref="F527:H527"/>
    <mergeCell ref="I527:K527"/>
    <mergeCell ref="L527:N527"/>
    <mergeCell ref="O524:Q524"/>
    <mergeCell ref="O525:Q525"/>
    <mergeCell ref="B523:B526"/>
    <mergeCell ref="O523:Q523"/>
    <mergeCell ref="B544:B547"/>
    <mergeCell ref="F544:H544"/>
    <mergeCell ref="I544:K544"/>
    <mergeCell ref="L564:N564"/>
    <mergeCell ref="L567:N567"/>
    <mergeCell ref="L562:N562"/>
    <mergeCell ref="L565:N565"/>
    <mergeCell ref="L566:N566"/>
    <mergeCell ref="I537:K537"/>
    <mergeCell ref="I549:K549"/>
    <mergeCell ref="F543:H543"/>
    <mergeCell ref="F528:H528"/>
    <mergeCell ref="L525:N525"/>
    <mergeCell ref="B532:B535"/>
    <mergeCell ref="F532:H532"/>
    <mergeCell ref="O547:Q547"/>
    <mergeCell ref="I554:K554"/>
    <mergeCell ref="L551:N551"/>
    <mergeCell ref="F537:H537"/>
    <mergeCell ref="O537:Q537"/>
    <mergeCell ref="B536:B539"/>
    <mergeCell ref="F536:H536"/>
    <mergeCell ref="I536:K536"/>
    <mergeCell ref="I538:K538"/>
    <mergeCell ref="L538:N538"/>
    <mergeCell ref="O538:Q538"/>
    <mergeCell ref="L536:N536"/>
    <mergeCell ref="O533:Q533"/>
    <mergeCell ref="O536:Q536"/>
    <mergeCell ref="F534:H534"/>
    <mergeCell ref="I534:K534"/>
    <mergeCell ref="O534:Q534"/>
    <mergeCell ref="L553:N553"/>
    <mergeCell ref="O553:Q553"/>
    <mergeCell ref="O552:Q552"/>
    <mergeCell ref="L542:N542"/>
    <mergeCell ref="O544:Q544"/>
    <mergeCell ref="I555:K555"/>
    <mergeCell ref="I543:K543"/>
    <mergeCell ref="L543:N543"/>
    <mergeCell ref="F549:H549"/>
    <mergeCell ref="O561:Q561"/>
    <mergeCell ref="C532:E555"/>
    <mergeCell ref="F538:H538"/>
    <mergeCell ref="O542:Q542"/>
    <mergeCell ref="L541:N541"/>
    <mergeCell ref="F547:H547"/>
    <mergeCell ref="I547:K547"/>
    <mergeCell ref="L547:N547"/>
    <mergeCell ref="F545:H545"/>
    <mergeCell ref="L555:N555"/>
    <mergeCell ref="O539:Q539"/>
    <mergeCell ref="L534:N534"/>
    <mergeCell ref="F539:H539"/>
    <mergeCell ref="O546:Q546"/>
    <mergeCell ref="I551:K551"/>
    <mergeCell ref="O532:Q532"/>
    <mergeCell ref="L533:N533"/>
    <mergeCell ref="L535:N535"/>
    <mergeCell ref="O551:Q551"/>
    <mergeCell ref="F535:H535"/>
    <mergeCell ref="I535:K535"/>
    <mergeCell ref="I532:K532"/>
    <mergeCell ref="F555:H555"/>
    <mergeCell ref="A558:A608"/>
    <mergeCell ref="B558:B559"/>
    <mergeCell ref="C558:E558"/>
    <mergeCell ref="F558:H558"/>
    <mergeCell ref="I558:K558"/>
    <mergeCell ref="L558:N558"/>
    <mergeCell ref="B560:B563"/>
    <mergeCell ref="L560:N560"/>
    <mergeCell ref="C561:E561"/>
    <mergeCell ref="O575:Q575"/>
    <mergeCell ref="C580:E580"/>
    <mergeCell ref="C583:E583"/>
    <mergeCell ref="L573:N573"/>
    <mergeCell ref="B576:B579"/>
    <mergeCell ref="C582:E582"/>
    <mergeCell ref="F582:H582"/>
    <mergeCell ref="I582:K582"/>
    <mergeCell ref="L582:N582"/>
    <mergeCell ref="I576:K576"/>
    <mergeCell ref="I577:K577"/>
    <mergeCell ref="I578:K578"/>
    <mergeCell ref="I579:K579"/>
    <mergeCell ref="O582:Q582"/>
    <mergeCell ref="L581:N581"/>
    <mergeCell ref="B580:B583"/>
    <mergeCell ref="I580:K580"/>
    <mergeCell ref="B572:B575"/>
    <mergeCell ref="L569:N569"/>
    <mergeCell ref="B564:B567"/>
    <mergeCell ref="O562:Q562"/>
    <mergeCell ref="O568:Q568"/>
    <mergeCell ref="O563:Q563"/>
    <mergeCell ref="AE558:AE571"/>
    <mergeCell ref="AF558:AF571"/>
    <mergeCell ref="AG558:AG571"/>
    <mergeCell ref="C559:E559"/>
    <mergeCell ref="F559:H559"/>
    <mergeCell ref="I559:K559"/>
    <mergeCell ref="L559:N559"/>
    <mergeCell ref="O559:Q559"/>
    <mergeCell ref="C560:E560"/>
    <mergeCell ref="Y558:Y571"/>
    <mergeCell ref="Z558:Z571"/>
    <mergeCell ref="AA558:AA571"/>
    <mergeCell ref="AB558:AB571"/>
    <mergeCell ref="AC558:AC571"/>
    <mergeCell ref="AD558:AD571"/>
    <mergeCell ref="O558:Q558"/>
    <mergeCell ref="T558:T571"/>
    <mergeCell ref="U558:U571"/>
    <mergeCell ref="V558:V571"/>
    <mergeCell ref="W558:W571"/>
    <mergeCell ref="X558:X571"/>
    <mergeCell ref="O560:Q560"/>
    <mergeCell ref="C563:E563"/>
    <mergeCell ref="C562:E562"/>
    <mergeCell ref="I569:K569"/>
    <mergeCell ref="L563:N563"/>
    <mergeCell ref="L561:N561"/>
    <mergeCell ref="O564:Q564"/>
    <mergeCell ref="O565:Q565"/>
    <mergeCell ref="O566:Q566"/>
    <mergeCell ref="O567:Q567"/>
    <mergeCell ref="C564:E564"/>
    <mergeCell ref="F587:H587"/>
    <mergeCell ref="I587:K587"/>
    <mergeCell ref="L587:N587"/>
    <mergeCell ref="O587:Q587"/>
    <mergeCell ref="B585:B588"/>
    <mergeCell ref="C585:E585"/>
    <mergeCell ref="F585:H585"/>
    <mergeCell ref="I585:K585"/>
    <mergeCell ref="L585:N585"/>
    <mergeCell ref="O585:Q585"/>
    <mergeCell ref="C586:E586"/>
    <mergeCell ref="F586:H586"/>
    <mergeCell ref="I586:K586"/>
    <mergeCell ref="O570:Q570"/>
    <mergeCell ref="B568:B571"/>
    <mergeCell ref="L568:N568"/>
    <mergeCell ref="O569:Q569"/>
    <mergeCell ref="O572:Q572"/>
    <mergeCell ref="O573:Q573"/>
    <mergeCell ref="L574:N574"/>
    <mergeCell ref="O574:Q574"/>
    <mergeCell ref="I575:K575"/>
    <mergeCell ref="O580:Q580"/>
    <mergeCell ref="C587:E587"/>
    <mergeCell ref="O571:Q571"/>
    <mergeCell ref="L570:N570"/>
    <mergeCell ref="L575:N575"/>
    <mergeCell ref="I574:K574"/>
    <mergeCell ref="I572:K572"/>
    <mergeCell ref="L576:N576"/>
    <mergeCell ref="L577:N577"/>
    <mergeCell ref="L578:N578"/>
    <mergeCell ref="F595:H595"/>
    <mergeCell ref="I595:K595"/>
    <mergeCell ref="L595:N595"/>
    <mergeCell ref="O595:Q595"/>
    <mergeCell ref="L588:N588"/>
    <mergeCell ref="O591:Q591"/>
    <mergeCell ref="L592:N592"/>
    <mergeCell ref="O590:Q590"/>
    <mergeCell ref="I596:K596"/>
    <mergeCell ref="F599:H599"/>
    <mergeCell ref="B601:B604"/>
    <mergeCell ref="C601:E601"/>
    <mergeCell ref="F601:H601"/>
    <mergeCell ref="I601:K601"/>
    <mergeCell ref="B589:B592"/>
    <mergeCell ref="I589:K589"/>
    <mergeCell ref="I592:K592"/>
    <mergeCell ref="O592:Q592"/>
    <mergeCell ref="I591:K591"/>
    <mergeCell ref="L591:N591"/>
    <mergeCell ref="C591:E591"/>
    <mergeCell ref="I604:K604"/>
    <mergeCell ref="I599:K599"/>
    <mergeCell ref="C604:E604"/>
    <mergeCell ref="B605:B608"/>
    <mergeCell ref="C605:E605"/>
    <mergeCell ref="F605:H605"/>
    <mergeCell ref="I605:K605"/>
    <mergeCell ref="L605:N605"/>
    <mergeCell ref="C607:E607"/>
    <mergeCell ref="F607:H607"/>
    <mergeCell ref="I607:K607"/>
    <mergeCell ref="L607:N607"/>
    <mergeCell ref="O607:Q607"/>
    <mergeCell ref="C608:E608"/>
    <mergeCell ref="B593:B596"/>
    <mergeCell ref="C593:E593"/>
    <mergeCell ref="F593:H593"/>
    <mergeCell ref="I593:K593"/>
    <mergeCell ref="L593:N593"/>
    <mergeCell ref="O593:Q593"/>
    <mergeCell ref="C594:E594"/>
    <mergeCell ref="L596:N596"/>
    <mergeCell ref="O596:Q596"/>
    <mergeCell ref="O598:Q598"/>
    <mergeCell ref="C603:E603"/>
    <mergeCell ref="B597:B600"/>
    <mergeCell ref="O602:Q602"/>
    <mergeCell ref="O597:Q597"/>
    <mergeCell ref="C598:E598"/>
    <mergeCell ref="C597:E597"/>
    <mergeCell ref="F597:H597"/>
    <mergeCell ref="I597:K597"/>
    <mergeCell ref="L597:N597"/>
    <mergeCell ref="F598:H598"/>
    <mergeCell ref="I598:K598"/>
    <mergeCell ref="B617:B620"/>
    <mergeCell ref="L617:N617"/>
    <mergeCell ref="O617:Q617"/>
    <mergeCell ref="B613:B616"/>
    <mergeCell ref="L613:N613"/>
    <mergeCell ref="C614:E614"/>
    <mergeCell ref="C606:E606"/>
    <mergeCell ref="F606:H606"/>
    <mergeCell ref="I606:K606"/>
    <mergeCell ref="O615:Q615"/>
    <mergeCell ref="O608:Q608"/>
    <mergeCell ref="O624:Q624"/>
    <mergeCell ref="I608:K608"/>
    <mergeCell ref="O606:Q606"/>
    <mergeCell ref="L615:N615"/>
    <mergeCell ref="L614:N614"/>
    <mergeCell ref="F604:H604"/>
    <mergeCell ref="L604:N604"/>
    <mergeCell ref="O604:Q604"/>
    <mergeCell ref="F613:H613"/>
    <mergeCell ref="I613:K613"/>
    <mergeCell ref="F614:H614"/>
    <mergeCell ref="I614:K614"/>
    <mergeCell ref="F615:H615"/>
    <mergeCell ref="I615:K615"/>
    <mergeCell ref="F616:H616"/>
    <mergeCell ref="I616:K616"/>
    <mergeCell ref="O614:Q614"/>
    <mergeCell ref="C619:E619"/>
    <mergeCell ref="F619:H619"/>
    <mergeCell ref="I619:K619"/>
    <mergeCell ref="C620:E620"/>
    <mergeCell ref="AG611:AG624"/>
    <mergeCell ref="C612:E612"/>
    <mergeCell ref="F612:H612"/>
    <mergeCell ref="I612:K612"/>
    <mergeCell ref="L612:N612"/>
    <mergeCell ref="O612:Q612"/>
    <mergeCell ref="C613:E613"/>
    <mergeCell ref="Y611:Y624"/>
    <mergeCell ref="Z611:Z624"/>
    <mergeCell ref="AA611:AA624"/>
    <mergeCell ref="AB611:AB624"/>
    <mergeCell ref="AC611:AC624"/>
    <mergeCell ref="AD611:AD624"/>
    <mergeCell ref="O611:Q611"/>
    <mergeCell ref="T611:T624"/>
    <mergeCell ref="U611:U624"/>
    <mergeCell ref="V611:V624"/>
    <mergeCell ref="W611:W624"/>
    <mergeCell ref="X611:X624"/>
    <mergeCell ref="O613:Q613"/>
    <mergeCell ref="L618:N618"/>
    <mergeCell ref="O618:Q618"/>
    <mergeCell ref="L619:N619"/>
    <mergeCell ref="O619:Q619"/>
    <mergeCell ref="C616:E616"/>
    <mergeCell ref="AE611:AE624"/>
    <mergeCell ref="AF611:AF624"/>
    <mergeCell ref="C615:E615"/>
    <mergeCell ref="L620:N620"/>
    <mergeCell ref="I624:K624"/>
    <mergeCell ref="F620:H620"/>
    <mergeCell ref="I620:K620"/>
    <mergeCell ref="B625:B628"/>
    <mergeCell ref="L622:N622"/>
    <mergeCell ref="O622:Q622"/>
    <mergeCell ref="L623:N623"/>
    <mergeCell ref="O623:Q623"/>
    <mergeCell ref="I629:K629"/>
    <mergeCell ref="I625:K625"/>
    <mergeCell ref="B621:B624"/>
    <mergeCell ref="L621:N621"/>
    <mergeCell ref="O621:Q621"/>
    <mergeCell ref="O627:Q627"/>
    <mergeCell ref="O628:Q628"/>
    <mergeCell ref="O625:Q625"/>
    <mergeCell ref="O626:Q626"/>
    <mergeCell ref="I621:K621"/>
    <mergeCell ref="F629:H629"/>
    <mergeCell ref="I626:K626"/>
    <mergeCell ref="I627:K627"/>
    <mergeCell ref="I628:K628"/>
    <mergeCell ref="L628:N628"/>
    <mergeCell ref="L624:N624"/>
    <mergeCell ref="C624:E624"/>
    <mergeCell ref="F624:H624"/>
    <mergeCell ref="C625:E625"/>
    <mergeCell ref="F625:H625"/>
    <mergeCell ref="C621:E621"/>
    <mergeCell ref="F621:H621"/>
    <mergeCell ref="C622:E622"/>
    <mergeCell ref="F622:H622"/>
    <mergeCell ref="C623:E623"/>
    <mergeCell ref="F623:H623"/>
    <mergeCell ref="I623:K623"/>
    <mergeCell ref="B633:B636"/>
    <mergeCell ref="C633:E633"/>
    <mergeCell ref="F633:H633"/>
    <mergeCell ref="I633:K633"/>
    <mergeCell ref="L633:N633"/>
    <mergeCell ref="O630:Q630"/>
    <mergeCell ref="L631:N631"/>
    <mergeCell ref="O631:Q631"/>
    <mergeCell ref="B629:B632"/>
    <mergeCell ref="L629:N629"/>
    <mergeCell ref="O629:Q629"/>
    <mergeCell ref="L630:N630"/>
    <mergeCell ref="C635:E635"/>
    <mergeCell ref="F635:H635"/>
    <mergeCell ref="I635:K635"/>
    <mergeCell ref="L635:N635"/>
    <mergeCell ref="O635:Q635"/>
    <mergeCell ref="C636:E636"/>
    <mergeCell ref="O633:Q633"/>
    <mergeCell ref="C634:E634"/>
    <mergeCell ref="F634:H634"/>
    <mergeCell ref="L636:N636"/>
    <mergeCell ref="O636:Q636"/>
    <mergeCell ref="F631:H631"/>
    <mergeCell ref="F632:H632"/>
    <mergeCell ref="F630:H630"/>
    <mergeCell ref="L632:N632"/>
    <mergeCell ref="O632:Q632"/>
    <mergeCell ref="C629:E629"/>
    <mergeCell ref="C630:E630"/>
    <mergeCell ref="C631:E631"/>
    <mergeCell ref="C632:E632"/>
    <mergeCell ref="B646:B649"/>
    <mergeCell ref="F646:H646"/>
    <mergeCell ref="I646:K646"/>
    <mergeCell ref="B654:B657"/>
    <mergeCell ref="C654:E654"/>
    <mergeCell ref="F654:H654"/>
    <mergeCell ref="I654:K654"/>
    <mergeCell ref="L654:N654"/>
    <mergeCell ref="B650:B653"/>
    <mergeCell ref="O654:Q654"/>
    <mergeCell ref="A611:A661"/>
    <mergeCell ref="B611:B612"/>
    <mergeCell ref="C611:E611"/>
    <mergeCell ref="F611:H611"/>
    <mergeCell ref="I611:K611"/>
    <mergeCell ref="L611:N611"/>
    <mergeCell ref="F640:H640"/>
    <mergeCell ref="I640:K640"/>
    <mergeCell ref="F649:H649"/>
    <mergeCell ref="I649:K649"/>
    <mergeCell ref="F660:H660"/>
    <mergeCell ref="F641:H641"/>
    <mergeCell ref="F653:H653"/>
    <mergeCell ref="O660:Q660"/>
    <mergeCell ref="F661:H661"/>
    <mergeCell ref="I661:K661"/>
    <mergeCell ref="L661:N661"/>
    <mergeCell ref="O661:Q661"/>
    <mergeCell ref="O647:Q647"/>
    <mergeCell ref="F648:H648"/>
    <mergeCell ref="B638:B641"/>
    <mergeCell ref="B642:B645"/>
    <mergeCell ref="A664:A714"/>
    <mergeCell ref="B664:B665"/>
    <mergeCell ref="C664:E664"/>
    <mergeCell ref="F664:H664"/>
    <mergeCell ref="I664:K664"/>
    <mergeCell ref="L664:N664"/>
    <mergeCell ref="B666:B669"/>
    <mergeCell ref="L666:N666"/>
    <mergeCell ref="C667:E667"/>
    <mergeCell ref="C660:E660"/>
    <mergeCell ref="L660:N660"/>
    <mergeCell ref="C669:E669"/>
    <mergeCell ref="L669:N669"/>
    <mergeCell ref="B682:B685"/>
    <mergeCell ref="C688:E688"/>
    <mergeCell ref="I688:K688"/>
    <mergeCell ref="B686:B689"/>
    <mergeCell ref="C689:E689"/>
    <mergeCell ref="I689:K689"/>
    <mergeCell ref="L689:N689"/>
    <mergeCell ref="C687:E687"/>
    <mergeCell ref="B691:B694"/>
    <mergeCell ref="B658:B661"/>
    <mergeCell ref="C658:E658"/>
    <mergeCell ref="F658:H658"/>
    <mergeCell ref="I658:K658"/>
    <mergeCell ref="I695:K695"/>
    <mergeCell ref="L695:N695"/>
    <mergeCell ref="F689:H689"/>
    <mergeCell ref="F691:H691"/>
    <mergeCell ref="F692:H692"/>
    <mergeCell ref="C712:E712"/>
    <mergeCell ref="AE664:AE677"/>
    <mergeCell ref="AF664:AF677"/>
    <mergeCell ref="AG664:AG677"/>
    <mergeCell ref="C665:E665"/>
    <mergeCell ref="F665:H665"/>
    <mergeCell ref="I665:K665"/>
    <mergeCell ref="L665:N665"/>
    <mergeCell ref="O665:Q665"/>
    <mergeCell ref="C666:E666"/>
    <mergeCell ref="Y664:Y677"/>
    <mergeCell ref="Z664:Z677"/>
    <mergeCell ref="AA664:AA677"/>
    <mergeCell ref="AB664:AB677"/>
    <mergeCell ref="AC664:AC677"/>
    <mergeCell ref="AD664:AD677"/>
    <mergeCell ref="O664:Q664"/>
    <mergeCell ref="T664:T677"/>
    <mergeCell ref="U664:U677"/>
    <mergeCell ref="V664:V677"/>
    <mergeCell ref="W664:W677"/>
    <mergeCell ref="X664:X677"/>
    <mergeCell ref="O666:Q666"/>
    <mergeCell ref="O669:Q669"/>
    <mergeCell ref="O675:Q675"/>
    <mergeCell ref="L667:N667"/>
    <mergeCell ref="L675:N675"/>
    <mergeCell ref="O671:Q671"/>
    <mergeCell ref="O676:Q676"/>
    <mergeCell ref="O673:Q673"/>
    <mergeCell ref="C670:E670"/>
    <mergeCell ref="F670:H670"/>
    <mergeCell ref="I670:K670"/>
    <mergeCell ref="B670:B673"/>
    <mergeCell ref="B678:B681"/>
    <mergeCell ref="C693:E693"/>
    <mergeCell ref="I693:K693"/>
    <mergeCell ref="L693:N693"/>
    <mergeCell ref="O693:Q693"/>
    <mergeCell ref="C691:E691"/>
    <mergeCell ref="I691:K691"/>
    <mergeCell ref="L691:N691"/>
    <mergeCell ref="L683:N683"/>
    <mergeCell ref="O688:Q688"/>
    <mergeCell ref="O687:Q687"/>
    <mergeCell ref="L685:N685"/>
    <mergeCell ref="O685:Q685"/>
    <mergeCell ref="I692:K692"/>
    <mergeCell ref="L692:N692"/>
    <mergeCell ref="C686:E686"/>
    <mergeCell ref="I686:K686"/>
    <mergeCell ref="L686:N686"/>
    <mergeCell ref="L687:N687"/>
    <mergeCell ref="O691:Q691"/>
    <mergeCell ref="C692:E692"/>
    <mergeCell ref="I674:K674"/>
    <mergeCell ref="I675:K675"/>
    <mergeCell ref="I681:K681"/>
    <mergeCell ref="B674:B677"/>
    <mergeCell ref="O674:Q674"/>
    <mergeCell ref="F693:H693"/>
    <mergeCell ref="L673:N673"/>
    <mergeCell ref="I676:K676"/>
    <mergeCell ref="I684:K684"/>
    <mergeCell ref="L671:N671"/>
    <mergeCell ref="C708:E708"/>
    <mergeCell ref="I708:K708"/>
    <mergeCell ref="L708:N708"/>
    <mergeCell ref="C713:E713"/>
    <mergeCell ref="L714:N714"/>
    <mergeCell ref="O714:Q714"/>
    <mergeCell ref="F710:H710"/>
    <mergeCell ref="F711:H711"/>
    <mergeCell ref="F708:H708"/>
    <mergeCell ref="F709:H709"/>
    <mergeCell ref="I713:K713"/>
    <mergeCell ref="L713:N713"/>
    <mergeCell ref="B711:B714"/>
    <mergeCell ref="C711:E711"/>
    <mergeCell ref="I711:K711"/>
    <mergeCell ref="L711:N711"/>
    <mergeCell ref="F712:H712"/>
    <mergeCell ref="F713:H713"/>
    <mergeCell ref="AE717:AE730"/>
    <mergeCell ref="AF717:AF730"/>
    <mergeCell ref="AG717:AG730"/>
    <mergeCell ref="C718:E718"/>
    <mergeCell ref="F718:H718"/>
    <mergeCell ref="I718:K718"/>
    <mergeCell ref="L718:N718"/>
    <mergeCell ref="O718:Q718"/>
    <mergeCell ref="Y717:Y730"/>
    <mergeCell ref="Z717:Z730"/>
    <mergeCell ref="AA717:AA730"/>
    <mergeCell ref="AB717:AB730"/>
    <mergeCell ref="AC717:AC730"/>
    <mergeCell ref="AD717:AD730"/>
    <mergeCell ref="O717:Q717"/>
    <mergeCell ref="T717:T730"/>
    <mergeCell ref="U717:U730"/>
    <mergeCell ref="V717:V730"/>
    <mergeCell ref="W717:W730"/>
    <mergeCell ref="X717:X730"/>
    <mergeCell ref="O726:Q726"/>
    <mergeCell ref="L719:N719"/>
    <mergeCell ref="I729:K729"/>
    <mergeCell ref="I730:K730"/>
    <mergeCell ref="I727:K727"/>
    <mergeCell ref="I728:K728"/>
    <mergeCell ref="C725:E725"/>
    <mergeCell ref="F725:H725"/>
    <mergeCell ref="I725:K725"/>
    <mergeCell ref="C726:E726"/>
    <mergeCell ref="F726:H726"/>
    <mergeCell ref="I726:K726"/>
    <mergeCell ref="C710:E710"/>
    <mergeCell ref="L710:N710"/>
    <mergeCell ref="O697:Q697"/>
    <mergeCell ref="B703:B706"/>
    <mergeCell ref="I703:K703"/>
    <mergeCell ref="L703:N703"/>
    <mergeCell ref="O700:Q700"/>
    <mergeCell ref="I701:K701"/>
    <mergeCell ref="B699:B702"/>
    <mergeCell ref="F703:H703"/>
    <mergeCell ref="F704:H704"/>
    <mergeCell ref="F705:H705"/>
    <mergeCell ref="F706:H706"/>
    <mergeCell ref="L706:N706"/>
    <mergeCell ref="O706:Q706"/>
    <mergeCell ref="O703:Q703"/>
    <mergeCell ref="L704:N704"/>
    <mergeCell ref="O704:Q704"/>
    <mergeCell ref="I702:K702"/>
    <mergeCell ref="L702:N702"/>
    <mergeCell ref="L705:N705"/>
    <mergeCell ref="B695:B698"/>
    <mergeCell ref="O702:Q702"/>
    <mergeCell ref="O708:Q708"/>
    <mergeCell ref="C709:E709"/>
    <mergeCell ref="O698:Q698"/>
    <mergeCell ref="L709:N709"/>
    <mergeCell ref="O709:Q709"/>
    <mergeCell ref="B707:B710"/>
    <mergeCell ref="C707:E707"/>
    <mergeCell ref="I707:K707"/>
    <mergeCell ref="L707:N707"/>
    <mergeCell ref="B731:B734"/>
    <mergeCell ref="I731:K731"/>
    <mergeCell ref="L723:N723"/>
    <mergeCell ref="L724:N724"/>
    <mergeCell ref="L720:N720"/>
    <mergeCell ref="L721:N721"/>
    <mergeCell ref="L722:N722"/>
    <mergeCell ref="L725:N725"/>
    <mergeCell ref="L726:N726"/>
    <mergeCell ref="C714:E714"/>
    <mergeCell ref="C719:E719"/>
    <mergeCell ref="C720:E720"/>
    <mergeCell ref="C721:E721"/>
    <mergeCell ref="C722:E722"/>
    <mergeCell ref="I733:K733"/>
    <mergeCell ref="B723:B726"/>
    <mergeCell ref="I732:K732"/>
    <mergeCell ref="F714:H714"/>
    <mergeCell ref="L733:N733"/>
    <mergeCell ref="B719:B722"/>
    <mergeCell ref="B727:B730"/>
    <mergeCell ref="C717:E717"/>
    <mergeCell ref="F717:H717"/>
    <mergeCell ref="I717:K717"/>
    <mergeCell ref="L717:N717"/>
    <mergeCell ref="C727:E727"/>
    <mergeCell ref="F727:H727"/>
    <mergeCell ref="I719:K719"/>
    <mergeCell ref="F720:H720"/>
    <mergeCell ref="I720:K720"/>
    <mergeCell ref="C728:E728"/>
    <mergeCell ref="F728:H728"/>
    <mergeCell ref="B744:B747"/>
    <mergeCell ref="C744:E744"/>
    <mergeCell ref="F744:H744"/>
    <mergeCell ref="C745:E745"/>
    <mergeCell ref="F745:H745"/>
    <mergeCell ref="C746:E746"/>
    <mergeCell ref="F746:H746"/>
    <mergeCell ref="B739:B742"/>
    <mergeCell ref="F736:H736"/>
    <mergeCell ref="F737:H737"/>
    <mergeCell ref="B735:B738"/>
    <mergeCell ref="F735:H735"/>
    <mergeCell ref="I735:K735"/>
    <mergeCell ref="I736:K736"/>
    <mergeCell ref="I738:K738"/>
    <mergeCell ref="F738:H738"/>
    <mergeCell ref="C747:E747"/>
    <mergeCell ref="C741:E741"/>
    <mergeCell ref="C742:E742"/>
    <mergeCell ref="C739:E739"/>
    <mergeCell ref="C740:E740"/>
    <mergeCell ref="F747:H747"/>
    <mergeCell ref="F741:H741"/>
    <mergeCell ref="F742:H742"/>
    <mergeCell ref="F740:H740"/>
    <mergeCell ref="F739:H739"/>
    <mergeCell ref="I745:K745"/>
    <mergeCell ref="I746:K746"/>
    <mergeCell ref="I747:K747"/>
    <mergeCell ref="C738:E738"/>
    <mergeCell ref="C737:E737"/>
    <mergeCell ref="I737:K737"/>
    <mergeCell ref="A770:A820"/>
    <mergeCell ref="B770:B771"/>
    <mergeCell ref="C770:E770"/>
    <mergeCell ref="F770:H770"/>
    <mergeCell ref="I770:K770"/>
    <mergeCell ref="L770:N770"/>
    <mergeCell ref="O770:Q770"/>
    <mergeCell ref="B764:B767"/>
    <mergeCell ref="C764:E764"/>
    <mergeCell ref="F764:H764"/>
    <mergeCell ref="C765:E765"/>
    <mergeCell ref="F765:H765"/>
    <mergeCell ref="C766:E766"/>
    <mergeCell ref="F766:H766"/>
    <mergeCell ref="A717:A767"/>
    <mergeCell ref="B717:B718"/>
    <mergeCell ref="B772:B775"/>
    <mergeCell ref="F773:H773"/>
    <mergeCell ref="B780:B783"/>
    <mergeCell ref="F785:H785"/>
    <mergeCell ref="F780:H780"/>
    <mergeCell ref="B756:B759"/>
    <mergeCell ref="C751:E751"/>
    <mergeCell ref="L767:N767"/>
    <mergeCell ref="C767:E767"/>
    <mergeCell ref="F767:H767"/>
    <mergeCell ref="B752:B755"/>
    <mergeCell ref="C755:E755"/>
    <mergeCell ref="I734:K734"/>
    <mergeCell ref="L729:N729"/>
    <mergeCell ref="L730:N730"/>
    <mergeCell ref="B748:B751"/>
    <mergeCell ref="B776:B779"/>
    <mergeCell ref="B760:B763"/>
    <mergeCell ref="AF770:AF783"/>
    <mergeCell ref="B788:B791"/>
    <mergeCell ref="F788:H788"/>
    <mergeCell ref="F786:H786"/>
    <mergeCell ref="B784:B787"/>
    <mergeCell ref="F784:H784"/>
    <mergeCell ref="I767:K767"/>
    <mergeCell ref="O766:Q766"/>
    <mergeCell ref="O767:Q767"/>
    <mergeCell ref="X770:X783"/>
    <mergeCell ref="Y770:Y783"/>
    <mergeCell ref="F775:H775"/>
    <mergeCell ref="F772:H772"/>
    <mergeCell ref="I760:K760"/>
    <mergeCell ref="I761:K761"/>
    <mergeCell ref="I762:K762"/>
    <mergeCell ref="F787:H787"/>
    <mergeCell ref="F789:H789"/>
    <mergeCell ref="F790:H790"/>
    <mergeCell ref="L788:N788"/>
    <mergeCell ref="L789:N789"/>
    <mergeCell ref="L790:N790"/>
    <mergeCell ref="L791:N791"/>
    <mergeCell ref="O763:Q763"/>
    <mergeCell ref="O764:Q764"/>
    <mergeCell ref="O780:Q780"/>
    <mergeCell ref="O781:Q781"/>
    <mergeCell ref="O782:Q782"/>
    <mergeCell ref="O783:Q783"/>
    <mergeCell ref="O784:Q784"/>
    <mergeCell ref="AG770:AG783"/>
    <mergeCell ref="C771:E771"/>
    <mergeCell ref="F771:H771"/>
    <mergeCell ref="I771:K771"/>
    <mergeCell ref="L771:N771"/>
    <mergeCell ref="O771:Q771"/>
    <mergeCell ref="F774:H774"/>
    <mergeCell ref="Z770:Z783"/>
    <mergeCell ref="AA770:AA783"/>
    <mergeCell ref="AB770:AB783"/>
    <mergeCell ref="AC770:AC783"/>
    <mergeCell ref="AD770:AD783"/>
    <mergeCell ref="AE770:AE783"/>
    <mergeCell ref="T770:T783"/>
    <mergeCell ref="U770:U783"/>
    <mergeCell ref="V770:V783"/>
    <mergeCell ref="W770:W783"/>
    <mergeCell ref="F781:H781"/>
    <mergeCell ref="F776:H776"/>
    <mergeCell ref="F777:H777"/>
    <mergeCell ref="F778:H778"/>
    <mergeCell ref="F779:H779"/>
    <mergeCell ref="I772:K795"/>
    <mergeCell ref="F782:H782"/>
    <mergeCell ref="F783:H783"/>
    <mergeCell ref="C772:E795"/>
    <mergeCell ref="O785:Q785"/>
    <mergeCell ref="O786:Q786"/>
    <mergeCell ref="O795:Q795"/>
    <mergeCell ref="L792:N792"/>
    <mergeCell ref="O793:Q793"/>
    <mergeCell ref="O794:Q794"/>
    <mergeCell ref="B813:B816"/>
    <mergeCell ref="F813:H813"/>
    <mergeCell ref="F814:H814"/>
    <mergeCell ref="F812:H812"/>
    <mergeCell ref="B797:B800"/>
    <mergeCell ref="F797:H797"/>
    <mergeCell ref="F798:H798"/>
    <mergeCell ref="F799:H799"/>
    <mergeCell ref="B805:B808"/>
    <mergeCell ref="F805:H805"/>
    <mergeCell ref="F803:H803"/>
    <mergeCell ref="B801:B804"/>
    <mergeCell ref="B809:B812"/>
    <mergeCell ref="F801:H801"/>
    <mergeCell ref="F802:H802"/>
    <mergeCell ref="F808:H808"/>
    <mergeCell ref="F794:H794"/>
    <mergeCell ref="F795:H795"/>
    <mergeCell ref="B792:B795"/>
    <mergeCell ref="F792:H792"/>
    <mergeCell ref="F793:H793"/>
    <mergeCell ref="F806:H806"/>
    <mergeCell ref="F807:H807"/>
    <mergeCell ref="F804:H804"/>
    <mergeCell ref="F816:H816"/>
    <mergeCell ref="C797:E820"/>
    <mergeCell ref="F815:H815"/>
    <mergeCell ref="F800:H800"/>
    <mergeCell ref="F811:H811"/>
    <mergeCell ref="F809:H809"/>
    <mergeCell ref="F810:H810"/>
    <mergeCell ref="A823:A873"/>
    <mergeCell ref="B823:B824"/>
    <mergeCell ref="C823:E823"/>
    <mergeCell ref="F823:H823"/>
    <mergeCell ref="I823:K823"/>
    <mergeCell ref="L823:N823"/>
    <mergeCell ref="F819:H819"/>
    <mergeCell ref="AE823:AE836"/>
    <mergeCell ref="AF823:AF836"/>
    <mergeCell ref="AG823:AG836"/>
    <mergeCell ref="C824:E824"/>
    <mergeCell ref="F824:H824"/>
    <mergeCell ref="I824:K824"/>
    <mergeCell ref="L824:N824"/>
    <mergeCell ref="O824:Q824"/>
    <mergeCell ref="Y823:Y836"/>
    <mergeCell ref="Z823:Z836"/>
    <mergeCell ref="AA823:AA836"/>
    <mergeCell ref="AB823:AB836"/>
    <mergeCell ref="AC823:AC836"/>
    <mergeCell ref="AD823:AD836"/>
    <mergeCell ref="O823:Q823"/>
    <mergeCell ref="T823:T836"/>
    <mergeCell ref="U823:U836"/>
    <mergeCell ref="V823:V836"/>
    <mergeCell ref="W823:W836"/>
    <mergeCell ref="B817:B820"/>
    <mergeCell ref="F817:H817"/>
    <mergeCell ref="F818:H818"/>
    <mergeCell ref="F820:H820"/>
    <mergeCell ref="X823:X836"/>
    <mergeCell ref="B854:B857"/>
    <mergeCell ref="B858:B861"/>
    <mergeCell ref="B862:B865"/>
    <mergeCell ref="B866:B869"/>
    <mergeCell ref="B870:B873"/>
    <mergeCell ref="B845:B848"/>
    <mergeCell ref="B850:B853"/>
    <mergeCell ref="B825:B828"/>
    <mergeCell ref="B829:B832"/>
    <mergeCell ref="B833:B836"/>
    <mergeCell ref="B837:B840"/>
    <mergeCell ref="B841:B844"/>
    <mergeCell ref="S897:U897"/>
    <mergeCell ref="F885:H885"/>
    <mergeCell ref="F886:H886"/>
    <mergeCell ref="F894:H894"/>
    <mergeCell ref="F895:H895"/>
    <mergeCell ref="F893:H893"/>
    <mergeCell ref="F884:H884"/>
    <mergeCell ref="F881:H881"/>
    <mergeCell ref="F882:H882"/>
    <mergeCell ref="F860:H860"/>
    <mergeCell ref="C872:E872"/>
    <mergeCell ref="C873:E873"/>
    <mergeCell ref="F873:H873"/>
    <mergeCell ref="O843:Q843"/>
    <mergeCell ref="L844:N844"/>
    <mergeCell ref="L843:N843"/>
    <mergeCell ref="O844:Q844"/>
    <mergeCell ref="F862:H862"/>
    <mergeCell ref="C856:E856"/>
    <mergeCell ref="C857:E857"/>
    <mergeCell ref="C858:E858"/>
    <mergeCell ref="A898:A948"/>
    <mergeCell ref="B898:B899"/>
    <mergeCell ref="C898:E898"/>
    <mergeCell ref="F898:H898"/>
    <mergeCell ref="I898:K898"/>
    <mergeCell ref="L898:N898"/>
    <mergeCell ref="F887:H887"/>
    <mergeCell ref="F888:H888"/>
    <mergeCell ref="F889:H889"/>
    <mergeCell ref="F890:H890"/>
    <mergeCell ref="F891:H891"/>
    <mergeCell ref="F892:H892"/>
    <mergeCell ref="AE898:AE911"/>
    <mergeCell ref="B904:B907"/>
    <mergeCell ref="B908:B911"/>
    <mergeCell ref="B945:B948"/>
    <mergeCell ref="B941:B944"/>
    <mergeCell ref="B933:B936"/>
    <mergeCell ref="B937:B940"/>
    <mergeCell ref="B929:B932"/>
    <mergeCell ref="B900:B903"/>
    <mergeCell ref="B912:B915"/>
    <mergeCell ref="L923:N923"/>
    <mergeCell ref="B925:B928"/>
    <mergeCell ref="B920:B923"/>
    <mergeCell ref="L920:N920"/>
    <mergeCell ref="L921:N921"/>
    <mergeCell ref="L922:N922"/>
    <mergeCell ref="B916:B919"/>
    <mergeCell ref="C921:E921"/>
    <mergeCell ref="L917:N917"/>
    <mergeCell ref="L910:N910"/>
    <mergeCell ref="AF898:AF911"/>
    <mergeCell ref="AG898:AG911"/>
    <mergeCell ref="C899:E899"/>
    <mergeCell ref="F899:H899"/>
    <mergeCell ref="I899:K899"/>
    <mergeCell ref="L899:N899"/>
    <mergeCell ref="O899:Q899"/>
    <mergeCell ref="Y898:Y911"/>
    <mergeCell ref="Z898:Z911"/>
    <mergeCell ref="AA898:AA911"/>
    <mergeCell ref="AB898:AB911"/>
    <mergeCell ref="AC898:AC911"/>
    <mergeCell ref="AD898:AD911"/>
    <mergeCell ref="O898:Q898"/>
    <mergeCell ref="T898:T911"/>
    <mergeCell ref="U898:U911"/>
    <mergeCell ref="V898:V911"/>
    <mergeCell ref="W898:W911"/>
    <mergeCell ref="X898:X911"/>
    <mergeCell ref="C907:E907"/>
    <mergeCell ref="C908:E908"/>
    <mergeCell ref="C909:E909"/>
    <mergeCell ref="C904:E904"/>
    <mergeCell ref="C905:E905"/>
    <mergeCell ref="C906:E906"/>
    <mergeCell ref="L908:N908"/>
    <mergeCell ref="O908:Q908"/>
    <mergeCell ref="C911:E911"/>
    <mergeCell ref="O904:Q904"/>
    <mergeCell ref="O905:Q905"/>
    <mergeCell ref="O906:Q906"/>
    <mergeCell ref="L909:N909"/>
    <mergeCell ref="AE951:AE964"/>
    <mergeCell ref="AF951:AF964"/>
    <mergeCell ref="AG951:AG964"/>
    <mergeCell ref="C952:E952"/>
    <mergeCell ref="F952:H952"/>
    <mergeCell ref="I952:K952"/>
    <mergeCell ref="L952:N952"/>
    <mergeCell ref="O952:Q952"/>
    <mergeCell ref="Y951:Y964"/>
    <mergeCell ref="Z951:Z964"/>
    <mergeCell ref="AA951:AA964"/>
    <mergeCell ref="AB951:AB964"/>
    <mergeCell ref="AC951:AC964"/>
    <mergeCell ref="AD951:AD964"/>
    <mergeCell ref="O951:Q951"/>
    <mergeCell ref="T951:T964"/>
    <mergeCell ref="U951:U964"/>
    <mergeCell ref="V951:V964"/>
    <mergeCell ref="W951:W964"/>
    <mergeCell ref="X951:X964"/>
    <mergeCell ref="L964:N964"/>
    <mergeCell ref="O964:Q964"/>
    <mergeCell ref="C961:E961"/>
    <mergeCell ref="C962:E962"/>
    <mergeCell ref="C963:E963"/>
    <mergeCell ref="C964:E964"/>
    <mergeCell ref="L958:N958"/>
    <mergeCell ref="L959:N959"/>
    <mergeCell ref="L960:N960"/>
    <mergeCell ref="B965:B968"/>
    <mergeCell ref="L962:N962"/>
    <mergeCell ref="O962:Q962"/>
    <mergeCell ref="L963:N963"/>
    <mergeCell ref="O963:Q963"/>
    <mergeCell ref="B961:B964"/>
    <mergeCell ref="L961:N961"/>
    <mergeCell ref="O961:Q961"/>
    <mergeCell ref="B957:B960"/>
    <mergeCell ref="B953:B956"/>
    <mergeCell ref="I961:K961"/>
    <mergeCell ref="F965:H965"/>
    <mergeCell ref="C965:E965"/>
    <mergeCell ref="C966:E966"/>
    <mergeCell ref="C967:E967"/>
    <mergeCell ref="I962:K962"/>
    <mergeCell ref="I963:K963"/>
    <mergeCell ref="I964:K964"/>
    <mergeCell ref="F961:H961"/>
    <mergeCell ref="F962:H962"/>
    <mergeCell ref="I958:K958"/>
    <mergeCell ref="I959:K959"/>
    <mergeCell ref="I960:K960"/>
    <mergeCell ref="I965:K965"/>
    <mergeCell ref="F957:H957"/>
    <mergeCell ref="C958:E958"/>
    <mergeCell ref="F958:H958"/>
    <mergeCell ref="C959:E959"/>
    <mergeCell ref="F959:H959"/>
    <mergeCell ref="C960:E960"/>
    <mergeCell ref="F960:H960"/>
    <mergeCell ref="O965:Q965"/>
    <mergeCell ref="B969:B972"/>
    <mergeCell ref="C969:E969"/>
    <mergeCell ref="C970:E970"/>
    <mergeCell ref="C971:E971"/>
    <mergeCell ref="O973:Q973"/>
    <mergeCell ref="O974:Q974"/>
    <mergeCell ref="O975:Q975"/>
    <mergeCell ref="O976:Q976"/>
    <mergeCell ref="F976:H976"/>
    <mergeCell ref="F972:H972"/>
    <mergeCell ref="F973:H973"/>
    <mergeCell ref="I972:K972"/>
    <mergeCell ref="F970:H970"/>
    <mergeCell ref="F971:H971"/>
    <mergeCell ref="I970:K970"/>
    <mergeCell ref="I971:K971"/>
    <mergeCell ref="F969:H969"/>
    <mergeCell ref="I969:K969"/>
    <mergeCell ref="B982:B985"/>
    <mergeCell ref="C976:E976"/>
    <mergeCell ref="I976:K976"/>
    <mergeCell ref="L976:N976"/>
    <mergeCell ref="B978:B981"/>
    <mergeCell ref="B973:B976"/>
    <mergeCell ref="C973:E973"/>
    <mergeCell ref="I973:K973"/>
    <mergeCell ref="L973:N973"/>
    <mergeCell ref="C974:E974"/>
    <mergeCell ref="I974:K974"/>
    <mergeCell ref="L974:N974"/>
    <mergeCell ref="C975:E975"/>
    <mergeCell ref="F974:H974"/>
    <mergeCell ref="F975:H975"/>
    <mergeCell ref="I975:K975"/>
    <mergeCell ref="L975:N975"/>
    <mergeCell ref="C985:E985"/>
    <mergeCell ref="F985:H985"/>
    <mergeCell ref="I982:K982"/>
    <mergeCell ref="L982:N982"/>
    <mergeCell ref="B990:B993"/>
    <mergeCell ref="L988:N988"/>
    <mergeCell ref="C989:E989"/>
    <mergeCell ref="L989:N989"/>
    <mergeCell ref="B986:B989"/>
    <mergeCell ref="C986:E986"/>
    <mergeCell ref="L986:N986"/>
    <mergeCell ref="C987:E987"/>
    <mergeCell ref="L987:N987"/>
    <mergeCell ref="C988:E988"/>
    <mergeCell ref="F986:H986"/>
    <mergeCell ref="F987:H987"/>
    <mergeCell ref="F988:H988"/>
    <mergeCell ref="F989:H989"/>
    <mergeCell ref="F996:H996"/>
    <mergeCell ref="F993:H993"/>
    <mergeCell ref="C992:E992"/>
    <mergeCell ref="F992:H992"/>
    <mergeCell ref="C993:E993"/>
    <mergeCell ref="C991:E991"/>
    <mergeCell ref="C994:E994"/>
    <mergeCell ref="F994:H994"/>
    <mergeCell ref="C995:E995"/>
    <mergeCell ref="F995:H995"/>
    <mergeCell ref="C990:E990"/>
    <mergeCell ref="F990:H990"/>
    <mergeCell ref="I994:K994"/>
    <mergeCell ref="L994:N994"/>
    <mergeCell ref="I995:K995"/>
    <mergeCell ref="I991:K991"/>
    <mergeCell ref="L991:N991"/>
    <mergeCell ref="F991:H991"/>
    <mergeCell ref="A1004:A1054"/>
    <mergeCell ref="B1004:B1005"/>
    <mergeCell ref="C1004:E1004"/>
    <mergeCell ref="F1004:H1004"/>
    <mergeCell ref="I1004:K1004"/>
    <mergeCell ref="O999:Q999"/>
    <mergeCell ref="C1000:E1000"/>
    <mergeCell ref="F1000:H1000"/>
    <mergeCell ref="I1000:K1000"/>
    <mergeCell ref="L1000:N1000"/>
    <mergeCell ref="O1000:Q1000"/>
    <mergeCell ref="B998:B1001"/>
    <mergeCell ref="C998:E998"/>
    <mergeCell ref="F998:H998"/>
    <mergeCell ref="I998:K998"/>
    <mergeCell ref="L998:N998"/>
    <mergeCell ref="O998:Q998"/>
    <mergeCell ref="C999:E999"/>
    <mergeCell ref="F999:H999"/>
    <mergeCell ref="I999:K999"/>
    <mergeCell ref="L999:N999"/>
    <mergeCell ref="A951:A1001"/>
    <mergeCell ref="B951:B952"/>
    <mergeCell ref="C951:E951"/>
    <mergeCell ref="F951:H951"/>
    <mergeCell ref="I951:K951"/>
    <mergeCell ref="L951:N951"/>
    <mergeCell ref="C997:E997"/>
    <mergeCell ref="F997:H997"/>
    <mergeCell ref="I997:K997"/>
    <mergeCell ref="L997:N997"/>
    <mergeCell ref="B994:B997"/>
    <mergeCell ref="B1006:B1009"/>
    <mergeCell ref="L1015:N1015"/>
    <mergeCell ref="B1010:B1013"/>
    <mergeCell ref="AD1004:AD1017"/>
    <mergeCell ref="AE1004:AE1017"/>
    <mergeCell ref="AF1004:AF1017"/>
    <mergeCell ref="AG1004:AG1017"/>
    <mergeCell ref="C1005:E1005"/>
    <mergeCell ref="F1005:H1005"/>
    <mergeCell ref="I1005:K1005"/>
    <mergeCell ref="L1005:N1005"/>
    <mergeCell ref="O1005:Q1005"/>
    <mergeCell ref="X1004:X1017"/>
    <mergeCell ref="Y1004:Y1017"/>
    <mergeCell ref="Z1004:Z1017"/>
    <mergeCell ref="AA1004:AA1017"/>
    <mergeCell ref="AB1004:AB1017"/>
    <mergeCell ref="AC1004:AC1017"/>
    <mergeCell ref="L1004:N1004"/>
    <mergeCell ref="O1004:Q1004"/>
    <mergeCell ref="T1004:T1017"/>
    <mergeCell ref="U1004:U1017"/>
    <mergeCell ref="V1004:V1017"/>
    <mergeCell ref="W1004:W1017"/>
    <mergeCell ref="O1015:Q1015"/>
    <mergeCell ref="I1015:K1015"/>
    <mergeCell ref="L1011:N1011"/>
    <mergeCell ref="L1012:N1012"/>
    <mergeCell ref="I1012:K1012"/>
    <mergeCell ref="I1011:K1011"/>
    <mergeCell ref="O1011:Q1011"/>
    <mergeCell ref="F1010:H1010"/>
    <mergeCell ref="B1022:B1025"/>
    <mergeCell ref="L1022:N1022"/>
    <mergeCell ref="O1022:Q1022"/>
    <mergeCell ref="L1027:N1027"/>
    <mergeCell ref="I1028:K1028"/>
    <mergeCell ref="L1028:N1028"/>
    <mergeCell ref="I1029:K1029"/>
    <mergeCell ref="L1029:N1029"/>
    <mergeCell ref="L1025:N1025"/>
    <mergeCell ref="O1025:Q1025"/>
    <mergeCell ref="B1026:B1029"/>
    <mergeCell ref="I1026:K1026"/>
    <mergeCell ref="L1026:N1026"/>
    <mergeCell ref="I1027:K1027"/>
    <mergeCell ref="I1022:K1022"/>
    <mergeCell ref="I1023:K1023"/>
    <mergeCell ref="I1024:K1024"/>
    <mergeCell ref="I1025:K1025"/>
    <mergeCell ref="O1026:Q1026"/>
    <mergeCell ref="L1023:N1023"/>
    <mergeCell ref="O1023:Q1023"/>
    <mergeCell ref="L1024:N1024"/>
    <mergeCell ref="O1024:Q1024"/>
    <mergeCell ref="O1028:Q1028"/>
    <mergeCell ref="O1029:Q1029"/>
    <mergeCell ref="C1029:E1029"/>
    <mergeCell ref="F1026:H1026"/>
    <mergeCell ref="F1027:H1027"/>
    <mergeCell ref="F1028:H1028"/>
    <mergeCell ref="F1029:H1029"/>
    <mergeCell ref="B1018:B1021"/>
    <mergeCell ref="L1016:N1016"/>
    <mergeCell ref="O1016:Q1016"/>
    <mergeCell ref="L1017:N1017"/>
    <mergeCell ref="O1017:Q1017"/>
    <mergeCell ref="B1014:B1017"/>
    <mergeCell ref="B1051:B1054"/>
    <mergeCell ref="I1051:K1051"/>
    <mergeCell ref="L1051:N1051"/>
    <mergeCell ref="I1048:K1048"/>
    <mergeCell ref="L1048:N1048"/>
    <mergeCell ref="I1049:K1049"/>
    <mergeCell ref="L1049:N1049"/>
    <mergeCell ref="B1047:B1050"/>
    <mergeCell ref="I1047:K1047"/>
    <mergeCell ref="L1047:N1047"/>
    <mergeCell ref="I1053:K1053"/>
    <mergeCell ref="L1053:N1053"/>
    <mergeCell ref="L1042:N1042"/>
    <mergeCell ref="B1043:B1046"/>
    <mergeCell ref="L1040:N1040"/>
    <mergeCell ref="L1041:N1041"/>
    <mergeCell ref="B1039:B1042"/>
    <mergeCell ref="L1039:N1039"/>
    <mergeCell ref="I1040:K1040"/>
    <mergeCell ref="B1035:B1038"/>
    <mergeCell ref="B1031:B1034"/>
    <mergeCell ref="L1019:N1019"/>
    <mergeCell ref="I1039:K1039"/>
    <mergeCell ref="I1016:K1016"/>
    <mergeCell ref="L1021:N1021"/>
    <mergeCell ref="I1041:K1041"/>
    <mergeCell ref="AG1057:AG1070"/>
    <mergeCell ref="C1058:E1058"/>
    <mergeCell ref="F1058:H1058"/>
    <mergeCell ref="I1058:K1058"/>
    <mergeCell ref="L1058:N1058"/>
    <mergeCell ref="O1058:Q1058"/>
    <mergeCell ref="Y1057:Y1070"/>
    <mergeCell ref="Z1057:Z1070"/>
    <mergeCell ref="AA1057:AA1070"/>
    <mergeCell ref="AB1057:AB1070"/>
    <mergeCell ref="AC1057:AC1070"/>
    <mergeCell ref="AD1057:AD1070"/>
    <mergeCell ref="O1057:Q1057"/>
    <mergeCell ref="T1057:T1070"/>
    <mergeCell ref="U1057:U1070"/>
    <mergeCell ref="V1057:V1070"/>
    <mergeCell ref="W1057:W1070"/>
    <mergeCell ref="X1057:X1070"/>
    <mergeCell ref="L1066:N1066"/>
    <mergeCell ref="AE1057:AE1070"/>
    <mergeCell ref="AF1057:AF1070"/>
    <mergeCell ref="C1070:E1070"/>
    <mergeCell ref="L1070:N1070"/>
    <mergeCell ref="O1070:Q1070"/>
    <mergeCell ref="B1071:B1074"/>
    <mergeCell ref="C1068:E1068"/>
    <mergeCell ref="L1068:N1068"/>
    <mergeCell ref="O1068:Q1068"/>
    <mergeCell ref="C1069:E1069"/>
    <mergeCell ref="L1069:N1069"/>
    <mergeCell ref="O1069:Q1069"/>
    <mergeCell ref="B1067:B1070"/>
    <mergeCell ref="C1067:E1067"/>
    <mergeCell ref="L1067:N1067"/>
    <mergeCell ref="O1067:Q1067"/>
    <mergeCell ref="B1075:B1078"/>
    <mergeCell ref="L1078:N1078"/>
    <mergeCell ref="O1076:Q1076"/>
    <mergeCell ref="I1075:K1075"/>
    <mergeCell ref="F1069:H1069"/>
    <mergeCell ref="I1069:K1069"/>
    <mergeCell ref="C1072:E1072"/>
    <mergeCell ref="F1072:H1072"/>
    <mergeCell ref="L1072:N1072"/>
    <mergeCell ref="C1073:E1073"/>
    <mergeCell ref="L1075:N1075"/>
    <mergeCell ref="L1076:N1076"/>
    <mergeCell ref="F1071:H1071"/>
    <mergeCell ref="L1071:N1071"/>
    <mergeCell ref="I1074:K1074"/>
    <mergeCell ref="C1075:E1075"/>
    <mergeCell ref="C1071:E1071"/>
    <mergeCell ref="O1078:Q1078"/>
    <mergeCell ref="O1071:Q1071"/>
    <mergeCell ref="C1076:E1076"/>
    <mergeCell ref="C1077:E1077"/>
    <mergeCell ref="B1063:B1066"/>
    <mergeCell ref="B1059:B1062"/>
    <mergeCell ref="O1072:Q1072"/>
    <mergeCell ref="O1075:Q1075"/>
    <mergeCell ref="I1073:K1073"/>
    <mergeCell ref="L1065:N1065"/>
    <mergeCell ref="O1065:Q1065"/>
    <mergeCell ref="I1076:K1076"/>
    <mergeCell ref="B1084:B1087"/>
    <mergeCell ref="B1079:B1082"/>
    <mergeCell ref="C1079:E1079"/>
    <mergeCell ref="L1079:N1079"/>
    <mergeCell ref="C1080:E1080"/>
    <mergeCell ref="I1080:K1080"/>
    <mergeCell ref="L1080:N1080"/>
    <mergeCell ref="C1081:E1081"/>
    <mergeCell ref="C1063:E1063"/>
    <mergeCell ref="F1063:H1063"/>
    <mergeCell ref="C1064:E1064"/>
    <mergeCell ref="F1064:H1064"/>
    <mergeCell ref="C1065:E1065"/>
    <mergeCell ref="F1065:H1065"/>
    <mergeCell ref="F1067:H1067"/>
    <mergeCell ref="I1067:K1067"/>
    <mergeCell ref="F1068:H1068"/>
    <mergeCell ref="I1068:K1068"/>
    <mergeCell ref="F1079:H1079"/>
    <mergeCell ref="I1078:K1078"/>
    <mergeCell ref="I1072:K1072"/>
    <mergeCell ref="L1081:N1081"/>
    <mergeCell ref="I1081:K1081"/>
    <mergeCell ref="F1073:H1073"/>
    <mergeCell ref="B1096:B1099"/>
    <mergeCell ref="C1102:E1102"/>
    <mergeCell ref="F1102:H1102"/>
    <mergeCell ref="I1102:K1102"/>
    <mergeCell ref="L1102:N1102"/>
    <mergeCell ref="L1103:N1103"/>
    <mergeCell ref="F1094:H1094"/>
    <mergeCell ref="F1095:H1095"/>
    <mergeCell ref="C1103:E1103"/>
    <mergeCell ref="F1103:H1103"/>
    <mergeCell ref="I1103:K1103"/>
    <mergeCell ref="B1092:B1095"/>
    <mergeCell ref="I1092:K1092"/>
    <mergeCell ref="L1092:N1092"/>
    <mergeCell ref="F1101:H1101"/>
    <mergeCell ref="I1099:K1099"/>
    <mergeCell ref="L1093:N1093"/>
    <mergeCell ref="I1096:K1096"/>
    <mergeCell ref="I1097:K1097"/>
    <mergeCell ref="I1098:K1098"/>
    <mergeCell ref="C1101:E1101"/>
    <mergeCell ref="C1098:E1098"/>
    <mergeCell ref="F1098:H1098"/>
    <mergeCell ref="L1098:N1098"/>
    <mergeCell ref="I1093:K1093"/>
    <mergeCell ref="I1101:K1101"/>
    <mergeCell ref="A1110:A1160"/>
    <mergeCell ref="B1110:B1111"/>
    <mergeCell ref="C1110:E1110"/>
    <mergeCell ref="F1110:H1110"/>
    <mergeCell ref="I1110:K1110"/>
    <mergeCell ref="O1105:Q1105"/>
    <mergeCell ref="C1106:E1106"/>
    <mergeCell ref="F1106:H1106"/>
    <mergeCell ref="I1106:K1106"/>
    <mergeCell ref="L1106:N1106"/>
    <mergeCell ref="O1106:Q1106"/>
    <mergeCell ref="B1104:B1107"/>
    <mergeCell ref="C1104:E1104"/>
    <mergeCell ref="F1104:H1104"/>
    <mergeCell ref="I1104:K1104"/>
    <mergeCell ref="L1104:N1104"/>
    <mergeCell ref="A1057:A1107"/>
    <mergeCell ref="B1057:B1058"/>
    <mergeCell ref="C1057:E1057"/>
    <mergeCell ref="F1057:H1057"/>
    <mergeCell ref="I1057:K1057"/>
    <mergeCell ref="L1057:N1057"/>
    <mergeCell ref="F1092:H1092"/>
    <mergeCell ref="C1105:E1105"/>
    <mergeCell ref="B1088:B1091"/>
    <mergeCell ref="I1094:K1094"/>
    <mergeCell ref="L1094:N1094"/>
    <mergeCell ref="O1094:Q1094"/>
    <mergeCell ref="I1095:K1095"/>
    <mergeCell ref="L1095:N1095"/>
    <mergeCell ref="B1100:B1103"/>
    <mergeCell ref="C1100:E1100"/>
    <mergeCell ref="AD1110:AD1123"/>
    <mergeCell ref="AE1110:AE1123"/>
    <mergeCell ref="AF1110:AF1123"/>
    <mergeCell ref="AG1110:AG1123"/>
    <mergeCell ref="C1111:E1111"/>
    <mergeCell ref="F1111:H1111"/>
    <mergeCell ref="I1111:K1111"/>
    <mergeCell ref="L1111:N1111"/>
    <mergeCell ref="O1111:Q1111"/>
    <mergeCell ref="X1110:X1123"/>
    <mergeCell ref="Y1110:Y1123"/>
    <mergeCell ref="Z1110:Z1123"/>
    <mergeCell ref="AA1110:AA1123"/>
    <mergeCell ref="AB1110:AB1123"/>
    <mergeCell ref="AC1110:AC1123"/>
    <mergeCell ref="L1110:N1110"/>
    <mergeCell ref="O1110:Q1110"/>
    <mergeCell ref="T1110:T1123"/>
    <mergeCell ref="U1110:U1123"/>
    <mergeCell ref="V1110:V1123"/>
    <mergeCell ref="W1110:W1123"/>
    <mergeCell ref="I1120:K1120"/>
    <mergeCell ref="I1121:K1121"/>
    <mergeCell ref="I1122:K1122"/>
    <mergeCell ref="I1123:K1123"/>
    <mergeCell ref="O1118:Q1118"/>
    <mergeCell ref="B1112:B1115"/>
    <mergeCell ref="L1121:N1121"/>
    <mergeCell ref="B1116:B1119"/>
    <mergeCell ref="L1125:N1125"/>
    <mergeCell ref="O1125:Q1125"/>
    <mergeCell ref="L1126:N1126"/>
    <mergeCell ref="O1126:Q1126"/>
    <mergeCell ref="I1119:K1119"/>
    <mergeCell ref="L1119:N1119"/>
    <mergeCell ref="O1119:Q1119"/>
    <mergeCell ref="L1117:N1117"/>
    <mergeCell ref="O1117:Q1117"/>
    <mergeCell ref="B1128:B1131"/>
    <mergeCell ref="O1128:Q1128"/>
    <mergeCell ref="L1133:N1133"/>
    <mergeCell ref="I1134:K1134"/>
    <mergeCell ref="L1134:N1134"/>
    <mergeCell ref="O1131:Q1131"/>
    <mergeCell ref="B1132:B1135"/>
    <mergeCell ref="I1132:K1132"/>
    <mergeCell ref="L1132:N1132"/>
    <mergeCell ref="I1133:K1133"/>
    <mergeCell ref="O1132:Q1132"/>
    <mergeCell ref="O1133:Q1133"/>
    <mergeCell ref="O1134:Q1134"/>
    <mergeCell ref="O1135:Q1135"/>
    <mergeCell ref="L1129:N1129"/>
    <mergeCell ref="L1131:N1131"/>
    <mergeCell ref="L1128:N1128"/>
    <mergeCell ref="O1130:Q1130"/>
    <mergeCell ref="C1112:E1135"/>
    <mergeCell ref="F1112:H1135"/>
    <mergeCell ref="B1124:B1127"/>
    <mergeCell ref="L1122:N1122"/>
    <mergeCell ref="O1122:Q1122"/>
    <mergeCell ref="L1123:N1123"/>
    <mergeCell ref="O1123:Q1123"/>
    <mergeCell ref="B1120:B1123"/>
    <mergeCell ref="L1120:N1120"/>
    <mergeCell ref="O1120:Q1120"/>
    <mergeCell ref="O1121:Q1121"/>
    <mergeCell ref="B1141:B1144"/>
    <mergeCell ref="B1137:B1140"/>
    <mergeCell ref="B1149:B1152"/>
    <mergeCell ref="O1146:Q1146"/>
    <mergeCell ref="I1147:K1147"/>
    <mergeCell ref="L1147:N1147"/>
    <mergeCell ref="O1147:Q1147"/>
    <mergeCell ref="B1145:B1148"/>
    <mergeCell ref="L1148:N1148"/>
    <mergeCell ref="O1148:Q1148"/>
    <mergeCell ref="C1137:E1160"/>
    <mergeCell ref="F1137:H1160"/>
    <mergeCell ref="B1153:B1156"/>
    <mergeCell ref="I1153:K1153"/>
    <mergeCell ref="L1153:N1153"/>
    <mergeCell ref="O1153:Q1153"/>
    <mergeCell ref="I1154:K1154"/>
    <mergeCell ref="L1154:N1154"/>
    <mergeCell ref="I1159:K1159"/>
    <mergeCell ref="L1159:N1159"/>
    <mergeCell ref="O1159:Q1159"/>
    <mergeCell ref="I1160:K1160"/>
    <mergeCell ref="L1160:N1160"/>
    <mergeCell ref="AE1163:AE1176"/>
    <mergeCell ref="B1157:B1160"/>
    <mergeCell ref="I1157:K1157"/>
    <mergeCell ref="L1157:N1157"/>
    <mergeCell ref="C1175:E1175"/>
    <mergeCell ref="C1176:E1176"/>
    <mergeCell ref="L1175:N1175"/>
    <mergeCell ref="O1175:Q1175"/>
    <mergeCell ref="L1176:N1176"/>
    <mergeCell ref="O1176:Q1176"/>
    <mergeCell ref="B1173:B1176"/>
    <mergeCell ref="F1175:H1175"/>
    <mergeCell ref="I1175:K1175"/>
    <mergeCell ref="F1176:H1176"/>
    <mergeCell ref="I1176:K1176"/>
    <mergeCell ref="L1171:N1171"/>
    <mergeCell ref="O1171:Q1171"/>
    <mergeCell ref="L1172:N1172"/>
    <mergeCell ref="O1172:Q1172"/>
    <mergeCell ref="C1170:E1170"/>
    <mergeCell ref="F1170:H1170"/>
    <mergeCell ref="C1171:E1171"/>
    <mergeCell ref="F1171:H1171"/>
    <mergeCell ref="C1172:E1172"/>
    <mergeCell ref="F1172:H1172"/>
    <mergeCell ref="F1169:H1169"/>
    <mergeCell ref="O1157:Q1157"/>
    <mergeCell ref="I1158:K1158"/>
    <mergeCell ref="L1158:N1158"/>
    <mergeCell ref="L1170:N1170"/>
    <mergeCell ref="B1181:B1184"/>
    <mergeCell ref="L1181:N1181"/>
    <mergeCell ref="O1181:Q1181"/>
    <mergeCell ref="L1182:N1182"/>
    <mergeCell ref="O1182:Q1182"/>
    <mergeCell ref="B1177:B1180"/>
    <mergeCell ref="L1173:N1173"/>
    <mergeCell ref="O1173:Q1173"/>
    <mergeCell ref="L1174:N1174"/>
    <mergeCell ref="O1174:Q1174"/>
    <mergeCell ref="B1169:B1172"/>
    <mergeCell ref="AF1163:AF1176"/>
    <mergeCell ref="AG1163:AG1176"/>
    <mergeCell ref="C1164:E1164"/>
    <mergeCell ref="F1164:H1164"/>
    <mergeCell ref="I1164:K1164"/>
    <mergeCell ref="L1164:N1164"/>
    <mergeCell ref="O1164:Q1164"/>
    <mergeCell ref="Y1163:Y1176"/>
    <mergeCell ref="Z1163:Z1176"/>
    <mergeCell ref="AA1163:AA1176"/>
    <mergeCell ref="AB1163:AB1176"/>
    <mergeCell ref="AC1163:AC1176"/>
    <mergeCell ref="AD1163:AD1176"/>
    <mergeCell ref="O1163:Q1163"/>
    <mergeCell ref="T1163:T1176"/>
    <mergeCell ref="U1163:U1176"/>
    <mergeCell ref="V1163:V1176"/>
    <mergeCell ref="W1163:W1176"/>
    <mergeCell ref="X1163:X1176"/>
    <mergeCell ref="C1183:E1183"/>
    <mergeCell ref="I1174:K1174"/>
    <mergeCell ref="B1194:B1197"/>
    <mergeCell ref="B1190:B1193"/>
    <mergeCell ref="B1185:B1188"/>
    <mergeCell ref="I1185:K1185"/>
    <mergeCell ref="L1185:N1185"/>
    <mergeCell ref="I1186:K1186"/>
    <mergeCell ref="L1186:N1186"/>
    <mergeCell ref="I1187:K1187"/>
    <mergeCell ref="L1187:N1187"/>
    <mergeCell ref="I1188:K1188"/>
    <mergeCell ref="L1188:N1188"/>
    <mergeCell ref="C1187:E1187"/>
    <mergeCell ref="C1188:E1188"/>
    <mergeCell ref="C1185:E1185"/>
    <mergeCell ref="C1186:E1186"/>
    <mergeCell ref="I1195:K1195"/>
    <mergeCell ref="B1198:B1201"/>
    <mergeCell ref="I1198:K1198"/>
    <mergeCell ref="L1198:N1198"/>
    <mergeCell ref="I1199:K1199"/>
    <mergeCell ref="L1199:N1199"/>
    <mergeCell ref="C1201:E1201"/>
    <mergeCell ref="F1198:H1198"/>
    <mergeCell ref="F1199:H1199"/>
    <mergeCell ref="F1200:H1200"/>
    <mergeCell ref="F1201:H1201"/>
    <mergeCell ref="C1198:E1198"/>
    <mergeCell ref="C1199:E1199"/>
    <mergeCell ref="C1200:E1200"/>
    <mergeCell ref="I1201:K1201"/>
    <mergeCell ref="L1201:N1201"/>
    <mergeCell ref="I1200:K1200"/>
    <mergeCell ref="B1210:B1213"/>
    <mergeCell ref="I1210:K1210"/>
    <mergeCell ref="L1210:N1210"/>
    <mergeCell ref="O1210:Q1210"/>
    <mergeCell ref="I1211:K1211"/>
    <mergeCell ref="L1211:N1211"/>
    <mergeCell ref="O1211:Q1211"/>
    <mergeCell ref="I1212:K1212"/>
    <mergeCell ref="L1212:N1212"/>
    <mergeCell ref="O1212:Q1212"/>
    <mergeCell ref="A1163:A1213"/>
    <mergeCell ref="B1163:B1164"/>
    <mergeCell ref="F1163:H1163"/>
    <mergeCell ref="I1163:K1163"/>
    <mergeCell ref="L1163:N1163"/>
    <mergeCell ref="B1165:B1168"/>
    <mergeCell ref="B1206:B1209"/>
    <mergeCell ref="I1206:K1206"/>
    <mergeCell ref="L1206:N1206"/>
    <mergeCell ref="O1206:Q1206"/>
    <mergeCell ref="I1207:K1207"/>
    <mergeCell ref="L1207:N1207"/>
    <mergeCell ref="O1207:Q1207"/>
    <mergeCell ref="B1202:B1205"/>
    <mergeCell ref="C1206:E1206"/>
    <mergeCell ref="C1207:E1207"/>
    <mergeCell ref="C1208:E1208"/>
    <mergeCell ref="C1209:E1209"/>
    <mergeCell ref="F1206:H1206"/>
    <mergeCell ref="O1185:Q1185"/>
    <mergeCell ref="F1186:H1186"/>
    <mergeCell ref="F1183:H1183"/>
    <mergeCell ref="AG1216:AG1229"/>
    <mergeCell ref="C1217:E1217"/>
    <mergeCell ref="F1217:H1217"/>
    <mergeCell ref="I1217:K1217"/>
    <mergeCell ref="L1217:N1217"/>
    <mergeCell ref="O1217:Q1217"/>
    <mergeCell ref="Z1216:Z1229"/>
    <mergeCell ref="AA1216:AA1229"/>
    <mergeCell ref="AB1216:AB1229"/>
    <mergeCell ref="AC1216:AC1229"/>
    <mergeCell ref="AD1216:AD1229"/>
    <mergeCell ref="AE1216:AE1229"/>
    <mergeCell ref="T1216:T1229"/>
    <mergeCell ref="U1216:U1229"/>
    <mergeCell ref="V1216:V1229"/>
    <mergeCell ref="W1216:W1229"/>
    <mergeCell ref="X1216:X1229"/>
    <mergeCell ref="Y1216:Y1229"/>
    <mergeCell ref="C1216:E1216"/>
    <mergeCell ref="I1222:K1222"/>
    <mergeCell ref="I1227:K1227"/>
    <mergeCell ref="I1225:K1225"/>
    <mergeCell ref="B1226:B1229"/>
    <mergeCell ref="C1226:E1226"/>
    <mergeCell ref="L1226:N1226"/>
    <mergeCell ref="C1235:E1235"/>
    <mergeCell ref="L1235:N1235"/>
    <mergeCell ref="O1235:Q1235"/>
    <mergeCell ref="C1236:E1236"/>
    <mergeCell ref="L1236:N1236"/>
    <mergeCell ref="O1236:Q1236"/>
    <mergeCell ref="B1234:B1237"/>
    <mergeCell ref="C1234:E1234"/>
    <mergeCell ref="L1234:N1234"/>
    <mergeCell ref="O1234:Q1234"/>
    <mergeCell ref="B1222:B1225"/>
    <mergeCell ref="AF1216:AF1229"/>
    <mergeCell ref="B1230:B1233"/>
    <mergeCell ref="C1228:E1228"/>
    <mergeCell ref="L1228:N1228"/>
    <mergeCell ref="O1228:Q1228"/>
    <mergeCell ref="L1229:N1229"/>
    <mergeCell ref="B1216:B1217"/>
    <mergeCell ref="F1216:H1216"/>
    <mergeCell ref="I1216:K1216"/>
    <mergeCell ref="L1216:N1216"/>
    <mergeCell ref="O1216:Q1216"/>
    <mergeCell ref="B1218:B1221"/>
    <mergeCell ref="O1229:Q1229"/>
    <mergeCell ref="O1224:Q1224"/>
    <mergeCell ref="I1231:K1231"/>
    <mergeCell ref="I1226:K1226"/>
    <mergeCell ref="O1225:Q1225"/>
    <mergeCell ref="F1225:H1225"/>
    <mergeCell ref="B1238:B1241"/>
    <mergeCell ref="C1238:E1238"/>
    <mergeCell ref="I1238:K1238"/>
    <mergeCell ref="L1238:N1238"/>
    <mergeCell ref="C1239:E1239"/>
    <mergeCell ref="I1239:K1239"/>
    <mergeCell ref="F1238:H1238"/>
    <mergeCell ref="O1238:Q1238"/>
    <mergeCell ref="F1239:H1239"/>
    <mergeCell ref="O1239:Q1239"/>
    <mergeCell ref="F1240:H1240"/>
    <mergeCell ref="O1240:Q1240"/>
    <mergeCell ref="F1241:H1241"/>
    <mergeCell ref="O1241:Q1241"/>
    <mergeCell ref="L1239:N1239"/>
    <mergeCell ref="C1240:E1240"/>
    <mergeCell ref="I1240:K1240"/>
    <mergeCell ref="L1240:N1240"/>
    <mergeCell ref="C1241:E1241"/>
    <mergeCell ref="I1241:K1241"/>
    <mergeCell ref="B1243:B1246"/>
    <mergeCell ref="B1255:B1258"/>
    <mergeCell ref="B1251:B1254"/>
    <mergeCell ref="F1251:H1251"/>
    <mergeCell ref="O1251:Q1251"/>
    <mergeCell ref="F1252:H1252"/>
    <mergeCell ref="O1252:Q1252"/>
    <mergeCell ref="F1253:H1253"/>
    <mergeCell ref="O1260:Q1260"/>
    <mergeCell ref="C1251:E1251"/>
    <mergeCell ref="I1251:K1251"/>
    <mergeCell ref="L1251:N1251"/>
    <mergeCell ref="C1252:E1252"/>
    <mergeCell ref="L1250:N1250"/>
    <mergeCell ref="B1259:B1262"/>
    <mergeCell ref="F1259:H1259"/>
    <mergeCell ref="L1259:N1259"/>
    <mergeCell ref="O1259:Q1259"/>
    <mergeCell ref="F1260:H1260"/>
    <mergeCell ref="L1260:N1260"/>
    <mergeCell ref="C1259:E1259"/>
    <mergeCell ref="F1261:H1261"/>
    <mergeCell ref="L1247:N1247"/>
    <mergeCell ref="L1248:N1248"/>
    <mergeCell ref="L1249:N1249"/>
    <mergeCell ref="L1261:N1261"/>
    <mergeCell ref="I1252:K1252"/>
    <mergeCell ref="L1255:N1255"/>
    <mergeCell ref="L1256:N1256"/>
    <mergeCell ref="I1259:K1259"/>
    <mergeCell ref="I1260:K1260"/>
    <mergeCell ref="L1252:N1252"/>
    <mergeCell ref="A1269:A1319"/>
    <mergeCell ref="B1269:B1270"/>
    <mergeCell ref="C1269:E1269"/>
    <mergeCell ref="F1269:H1269"/>
    <mergeCell ref="I1269:K1269"/>
    <mergeCell ref="L1269:N1269"/>
    <mergeCell ref="B1271:B1274"/>
    <mergeCell ref="F1265:H1265"/>
    <mergeCell ref="L1265:N1265"/>
    <mergeCell ref="O1265:Q1265"/>
    <mergeCell ref="F1266:H1266"/>
    <mergeCell ref="L1266:N1266"/>
    <mergeCell ref="O1266:Q1266"/>
    <mergeCell ref="F1262:H1262"/>
    <mergeCell ref="L1262:N1262"/>
    <mergeCell ref="O1262:Q1262"/>
    <mergeCell ref="B1263:B1266"/>
    <mergeCell ref="F1263:H1263"/>
    <mergeCell ref="L1263:N1263"/>
    <mergeCell ref="A1216:A1266"/>
    <mergeCell ref="O1263:Q1263"/>
    <mergeCell ref="F1264:H1264"/>
    <mergeCell ref="O1279:Q1279"/>
    <mergeCell ref="C1282:E1282"/>
    <mergeCell ref="L1282:N1282"/>
    <mergeCell ref="O1282:Q1282"/>
    <mergeCell ref="B1283:B1286"/>
    <mergeCell ref="F1281:H1281"/>
    <mergeCell ref="I1281:K1281"/>
    <mergeCell ref="B1247:B1250"/>
    <mergeCell ref="B1287:B1290"/>
    <mergeCell ref="C1287:E1287"/>
    <mergeCell ref="AE1269:AE1282"/>
    <mergeCell ref="B1275:B1278"/>
    <mergeCell ref="C1280:E1280"/>
    <mergeCell ref="L1280:N1280"/>
    <mergeCell ref="O1280:Q1280"/>
    <mergeCell ref="C1281:E1281"/>
    <mergeCell ref="L1281:N1281"/>
    <mergeCell ref="O1281:Q1281"/>
    <mergeCell ref="L1264:N1264"/>
    <mergeCell ref="O1264:Q1264"/>
    <mergeCell ref="B1279:B1282"/>
    <mergeCell ref="C1279:E1279"/>
    <mergeCell ref="L1279:N1279"/>
    <mergeCell ref="F1282:H1282"/>
    <mergeCell ref="I1282:K1282"/>
    <mergeCell ref="F1278:H1278"/>
    <mergeCell ref="O1277:Q1277"/>
    <mergeCell ref="C1275:E1275"/>
    <mergeCell ref="F1275:H1275"/>
    <mergeCell ref="O1276:Q1276"/>
    <mergeCell ref="C1276:E1276"/>
    <mergeCell ref="C1277:E1277"/>
    <mergeCell ref="I1264:K1264"/>
    <mergeCell ref="AF1269:AF1282"/>
    <mergeCell ref="AG1269:AG1282"/>
    <mergeCell ref="C1270:E1270"/>
    <mergeCell ref="F1270:H1270"/>
    <mergeCell ref="I1270:K1270"/>
    <mergeCell ref="L1270:N1270"/>
    <mergeCell ref="O1270:Q1270"/>
    <mergeCell ref="Y1269:Y1282"/>
    <mergeCell ref="Z1269:Z1282"/>
    <mergeCell ref="AA1269:AA1282"/>
    <mergeCell ref="AB1269:AB1282"/>
    <mergeCell ref="AC1269:AC1282"/>
    <mergeCell ref="AD1269:AD1282"/>
    <mergeCell ref="O1269:Q1269"/>
    <mergeCell ref="T1269:T1282"/>
    <mergeCell ref="U1269:U1282"/>
    <mergeCell ref="V1269:V1282"/>
    <mergeCell ref="W1269:W1282"/>
    <mergeCell ref="X1269:X1282"/>
    <mergeCell ref="I1278:K1278"/>
    <mergeCell ref="L1278:N1278"/>
    <mergeCell ref="O1278:Q1278"/>
    <mergeCell ref="F1279:H1279"/>
    <mergeCell ref="I1279:K1279"/>
    <mergeCell ref="F1280:H1280"/>
    <mergeCell ref="I1280:K1280"/>
    <mergeCell ref="I1276:K1276"/>
    <mergeCell ref="L1276:N1276"/>
    <mergeCell ref="F1276:H1276"/>
    <mergeCell ref="F1277:H1277"/>
    <mergeCell ref="L1277:N1277"/>
    <mergeCell ref="I1277:K1277"/>
    <mergeCell ref="L1288:N1288"/>
    <mergeCell ref="L1289:N1289"/>
    <mergeCell ref="L1290:N1290"/>
    <mergeCell ref="L1287:N1287"/>
    <mergeCell ref="B1300:B1303"/>
    <mergeCell ref="I1305:K1305"/>
    <mergeCell ref="L1305:N1305"/>
    <mergeCell ref="I1306:K1306"/>
    <mergeCell ref="L1306:N1306"/>
    <mergeCell ref="C1307:E1307"/>
    <mergeCell ref="I1307:K1307"/>
    <mergeCell ref="L1307:N1307"/>
    <mergeCell ref="C1294:E1294"/>
    <mergeCell ref="I1294:K1294"/>
    <mergeCell ref="L1294:N1294"/>
    <mergeCell ref="B1296:B1299"/>
    <mergeCell ref="B1291:B1294"/>
    <mergeCell ref="C1291:E1291"/>
    <mergeCell ref="I1291:K1291"/>
    <mergeCell ref="L1291:N1291"/>
    <mergeCell ref="C1292:E1292"/>
    <mergeCell ref="I1292:K1292"/>
    <mergeCell ref="L1292:N1292"/>
    <mergeCell ref="C1293:E1293"/>
    <mergeCell ref="I1293:K1293"/>
    <mergeCell ref="L1293:N1293"/>
    <mergeCell ref="I1304:K1304"/>
    <mergeCell ref="L1304:N1304"/>
    <mergeCell ref="F1291:H1291"/>
    <mergeCell ref="B1312:B1315"/>
    <mergeCell ref="L1312:N1312"/>
    <mergeCell ref="O1312:Q1312"/>
    <mergeCell ref="L1313:N1313"/>
    <mergeCell ref="O1313:Q1313"/>
    <mergeCell ref="L1314:N1314"/>
    <mergeCell ref="O1314:Q1314"/>
    <mergeCell ref="L1315:N1315"/>
    <mergeCell ref="O1315:Q1315"/>
    <mergeCell ref="AE1322:AE1335"/>
    <mergeCell ref="B1328:B1331"/>
    <mergeCell ref="O1306:Q1306"/>
    <mergeCell ref="O1307:Q1307"/>
    <mergeCell ref="B1304:B1307"/>
    <mergeCell ref="O1304:Q1304"/>
    <mergeCell ref="O1305:Q1305"/>
    <mergeCell ref="B1308:B1311"/>
    <mergeCell ref="B1316:B1319"/>
    <mergeCell ref="L1316:N1316"/>
    <mergeCell ref="C1318:E1318"/>
    <mergeCell ref="F1318:H1318"/>
    <mergeCell ref="I1318:K1318"/>
    <mergeCell ref="C1319:E1319"/>
    <mergeCell ref="F1319:H1319"/>
    <mergeCell ref="I1319:K1319"/>
    <mergeCell ref="B1324:B1327"/>
    <mergeCell ref="B1332:B1335"/>
    <mergeCell ref="F1317:H1317"/>
    <mergeCell ref="I1317:K1317"/>
    <mergeCell ref="O1318:Q1318"/>
    <mergeCell ref="L1319:N1319"/>
    <mergeCell ref="L1335:N1335"/>
    <mergeCell ref="AF1322:AF1335"/>
    <mergeCell ref="AG1322:AG1335"/>
    <mergeCell ref="C1323:E1323"/>
    <mergeCell ref="F1323:H1323"/>
    <mergeCell ref="I1323:K1323"/>
    <mergeCell ref="L1323:N1323"/>
    <mergeCell ref="O1323:Q1323"/>
    <mergeCell ref="Y1322:Y1335"/>
    <mergeCell ref="Z1322:Z1335"/>
    <mergeCell ref="AA1322:AA1335"/>
    <mergeCell ref="AB1322:AB1335"/>
    <mergeCell ref="AC1322:AC1335"/>
    <mergeCell ref="AD1322:AD1335"/>
    <mergeCell ref="O1322:Q1322"/>
    <mergeCell ref="T1322:T1335"/>
    <mergeCell ref="U1322:U1335"/>
    <mergeCell ref="V1322:V1335"/>
    <mergeCell ref="W1322:W1335"/>
    <mergeCell ref="X1322:X1335"/>
    <mergeCell ref="C1322:E1322"/>
    <mergeCell ref="F1322:H1322"/>
    <mergeCell ref="I1322:K1322"/>
    <mergeCell ref="L1322:N1322"/>
    <mergeCell ref="I1334:K1334"/>
    <mergeCell ref="L1334:N1334"/>
    <mergeCell ref="O1334:Q1334"/>
    <mergeCell ref="I1335:K1335"/>
    <mergeCell ref="F1329:H1329"/>
    <mergeCell ref="C1330:E1330"/>
    <mergeCell ref="F1330:H1330"/>
    <mergeCell ref="C1331:E1331"/>
    <mergeCell ref="F1331:H1331"/>
    <mergeCell ref="A1375:A1425"/>
    <mergeCell ref="B1375:B1376"/>
    <mergeCell ref="C1375:E1375"/>
    <mergeCell ref="F1375:H1375"/>
    <mergeCell ref="I1375:K1375"/>
    <mergeCell ref="L1375:N1375"/>
    <mergeCell ref="B1377:B1380"/>
    <mergeCell ref="B1369:B1372"/>
    <mergeCell ref="A1322:A1372"/>
    <mergeCell ref="B1322:B1323"/>
    <mergeCell ref="O1383:Q1383"/>
    <mergeCell ref="B1365:B1368"/>
    <mergeCell ref="B1361:B1364"/>
    <mergeCell ref="B1357:B1360"/>
    <mergeCell ref="B1353:B1356"/>
    <mergeCell ref="B1349:B1352"/>
    <mergeCell ref="B1344:B1347"/>
    <mergeCell ref="B1340:B1343"/>
    <mergeCell ref="B1336:B1339"/>
    <mergeCell ref="B1381:B1384"/>
    <mergeCell ref="C1386:E1386"/>
    <mergeCell ref="L1386:N1386"/>
    <mergeCell ref="O1386:Q1386"/>
    <mergeCell ref="C1387:E1387"/>
    <mergeCell ref="L1387:N1387"/>
    <mergeCell ref="O1387:Q1387"/>
    <mergeCell ref="B1385:B1388"/>
    <mergeCell ref="L1385:N1385"/>
    <mergeCell ref="O1385:Q1385"/>
    <mergeCell ref="O1392:Q1392"/>
    <mergeCell ref="B1393:B1396"/>
    <mergeCell ref="C1393:E1393"/>
    <mergeCell ref="AE1375:AE1388"/>
    <mergeCell ref="AF1375:AF1388"/>
    <mergeCell ref="AG1375:AG1388"/>
    <mergeCell ref="C1376:E1376"/>
    <mergeCell ref="F1376:H1376"/>
    <mergeCell ref="I1376:K1376"/>
    <mergeCell ref="L1376:N1376"/>
    <mergeCell ref="O1376:Q1376"/>
    <mergeCell ref="Y1375:Y1388"/>
    <mergeCell ref="Z1375:Z1388"/>
    <mergeCell ref="AA1375:AA1388"/>
    <mergeCell ref="AB1375:AB1388"/>
    <mergeCell ref="AC1375:AC1388"/>
    <mergeCell ref="AD1375:AD1388"/>
    <mergeCell ref="O1375:Q1375"/>
    <mergeCell ref="T1375:T1388"/>
    <mergeCell ref="U1375:U1388"/>
    <mergeCell ref="V1375:V1388"/>
    <mergeCell ref="W1375:W1388"/>
    <mergeCell ref="X1375:X1388"/>
    <mergeCell ref="C1382:E1382"/>
    <mergeCell ref="F1382:H1382"/>
    <mergeCell ref="L1382:N1382"/>
    <mergeCell ref="O1382:Q1382"/>
    <mergeCell ref="C1383:E1383"/>
    <mergeCell ref="F1383:H1383"/>
    <mergeCell ref="L1383:N1383"/>
    <mergeCell ref="C1381:E1381"/>
    <mergeCell ref="F1381:H1381"/>
    <mergeCell ref="L1381:N1381"/>
    <mergeCell ref="O1381:Q1381"/>
    <mergeCell ref="C1385:E1385"/>
    <mergeCell ref="C1394:E1394"/>
    <mergeCell ref="C1390:E1390"/>
    <mergeCell ref="O1390:Q1390"/>
    <mergeCell ref="C1391:E1391"/>
    <mergeCell ref="O1391:Q1391"/>
    <mergeCell ref="C1388:E1388"/>
    <mergeCell ref="L1388:N1388"/>
    <mergeCell ref="O1388:Q1388"/>
    <mergeCell ref="B1389:B1392"/>
    <mergeCell ref="C1389:E1389"/>
    <mergeCell ref="O1389:Q1389"/>
    <mergeCell ref="F1389:H1389"/>
    <mergeCell ref="I1389:K1389"/>
    <mergeCell ref="L1389:N1389"/>
    <mergeCell ref="F1390:H1390"/>
    <mergeCell ref="I1390:K1390"/>
    <mergeCell ref="L1390:N1390"/>
    <mergeCell ref="L1392:N1392"/>
    <mergeCell ref="F1393:H1393"/>
    <mergeCell ref="I1393:K1393"/>
    <mergeCell ref="I1392:K1392"/>
    <mergeCell ref="L1393:N1393"/>
    <mergeCell ref="L1391:N1391"/>
    <mergeCell ref="F1392:H1392"/>
    <mergeCell ref="B1397:B1400"/>
    <mergeCell ref="C1397:E1397"/>
    <mergeCell ref="I1397:K1397"/>
    <mergeCell ref="L1397:N1397"/>
    <mergeCell ref="C1398:E1398"/>
    <mergeCell ref="I1398:K1398"/>
    <mergeCell ref="L1398:N1398"/>
    <mergeCell ref="C1399:E1399"/>
    <mergeCell ref="I1399:K1399"/>
    <mergeCell ref="L1399:N1399"/>
    <mergeCell ref="O1394:Q1394"/>
    <mergeCell ref="C1395:E1395"/>
    <mergeCell ref="O1395:Q1395"/>
    <mergeCell ref="C1396:E1396"/>
    <mergeCell ref="O1396:Q1396"/>
    <mergeCell ref="F1397:H1397"/>
    <mergeCell ref="O1397:Q1397"/>
    <mergeCell ref="F1398:H1398"/>
    <mergeCell ref="O1398:Q1398"/>
    <mergeCell ref="F1399:H1399"/>
    <mergeCell ref="O1399:Q1399"/>
    <mergeCell ref="F1400:H1400"/>
    <mergeCell ref="O1400:Q1400"/>
    <mergeCell ref="F1394:H1394"/>
    <mergeCell ref="I1394:K1394"/>
    <mergeCell ref="L1394:N1394"/>
    <mergeCell ref="F1395:H1395"/>
    <mergeCell ref="I1395:K1395"/>
    <mergeCell ref="L1395:N1395"/>
    <mergeCell ref="F1396:H1396"/>
    <mergeCell ref="I1396:K1396"/>
    <mergeCell ref="L1396:N1396"/>
    <mergeCell ref="B1406:B1409"/>
    <mergeCell ref="I1406:K1406"/>
    <mergeCell ref="L1406:N1406"/>
    <mergeCell ref="O1406:Q1406"/>
    <mergeCell ref="I1407:K1407"/>
    <mergeCell ref="L1407:N1407"/>
    <mergeCell ref="O1407:Q1407"/>
    <mergeCell ref="L1416:N1416"/>
    <mergeCell ref="O1416:Q1416"/>
    <mergeCell ref="I1412:K1412"/>
    <mergeCell ref="L1412:N1412"/>
    <mergeCell ref="O1412:Q1412"/>
    <mergeCell ref="I1413:K1413"/>
    <mergeCell ref="L1413:N1413"/>
    <mergeCell ref="O1413:Q1413"/>
    <mergeCell ref="B1410:B1413"/>
    <mergeCell ref="I1410:K1410"/>
    <mergeCell ref="L1410:N1410"/>
    <mergeCell ref="O1410:Q1410"/>
    <mergeCell ref="I1411:K1411"/>
    <mergeCell ref="L1411:N1411"/>
    <mergeCell ref="O1411:Q1411"/>
    <mergeCell ref="I1414:K1414"/>
    <mergeCell ref="O1408:Q1408"/>
    <mergeCell ref="O1409:Q1409"/>
    <mergeCell ref="C1406:E1406"/>
    <mergeCell ref="C1407:E1407"/>
    <mergeCell ref="C1408:E1408"/>
    <mergeCell ref="C1410:E1410"/>
    <mergeCell ref="C1411:E1411"/>
    <mergeCell ref="C1412:E1412"/>
    <mergeCell ref="B1402:B1405"/>
    <mergeCell ref="F1412:H1412"/>
    <mergeCell ref="I1415:K1415"/>
    <mergeCell ref="F1410:H1410"/>
    <mergeCell ref="O1417:Q1417"/>
    <mergeCell ref="B1418:B1421"/>
    <mergeCell ref="L1418:N1418"/>
    <mergeCell ref="O1418:Q1418"/>
    <mergeCell ref="L1419:N1419"/>
    <mergeCell ref="O1419:Q1419"/>
    <mergeCell ref="B1414:B1417"/>
    <mergeCell ref="L1414:N1414"/>
    <mergeCell ref="O1414:Q1414"/>
    <mergeCell ref="L1415:N1415"/>
    <mergeCell ref="O1415:Q1415"/>
    <mergeCell ref="C1419:E1419"/>
    <mergeCell ref="F1419:H1419"/>
    <mergeCell ref="I1419:K1419"/>
    <mergeCell ref="C1420:E1420"/>
    <mergeCell ref="F1420:H1420"/>
    <mergeCell ref="I1420:K1420"/>
    <mergeCell ref="C1421:E1421"/>
    <mergeCell ref="C1418:E1418"/>
    <mergeCell ref="F1418:H1418"/>
    <mergeCell ref="I1418:K1418"/>
    <mergeCell ref="C1415:E1415"/>
    <mergeCell ref="F1415:H1415"/>
    <mergeCell ref="C1416:E1416"/>
    <mergeCell ref="F1416:H1416"/>
    <mergeCell ref="F1417:H1417"/>
    <mergeCell ref="I1417:K1417"/>
    <mergeCell ref="I1421:K1421"/>
    <mergeCell ref="B1422:B1425"/>
    <mergeCell ref="L1422:N1422"/>
    <mergeCell ref="O1422:Q1422"/>
    <mergeCell ref="L1423:N1423"/>
    <mergeCell ref="O1423:Q1423"/>
    <mergeCell ref="L1424:N1424"/>
    <mergeCell ref="O1424:Q1424"/>
    <mergeCell ref="L1425:N1425"/>
    <mergeCell ref="O1425:Q1425"/>
    <mergeCell ref="L1420:N1420"/>
    <mergeCell ref="O1420:Q1420"/>
    <mergeCell ref="L1421:N1421"/>
    <mergeCell ref="O1421:Q1421"/>
    <mergeCell ref="L1505:N1505"/>
    <mergeCell ref="B1434:B1437"/>
    <mergeCell ref="B1430:B1433"/>
    <mergeCell ref="B1442:B1445"/>
    <mergeCell ref="B1438:B1441"/>
    <mergeCell ref="B1446:B1449"/>
    <mergeCell ref="B1455:B1458"/>
    <mergeCell ref="B1450:B1453"/>
    <mergeCell ref="B1463:B1466"/>
    <mergeCell ref="B1459:B1462"/>
    <mergeCell ref="B1471:B1474"/>
    <mergeCell ref="B1467:B1470"/>
    <mergeCell ref="C1425:E1425"/>
    <mergeCell ref="I1502:K1502"/>
    <mergeCell ref="F1492:H1492"/>
    <mergeCell ref="I1492:K1492"/>
    <mergeCell ref="L1499:N1499"/>
    <mergeCell ref="L1493:N1493"/>
    <mergeCell ref="C1494:E1494"/>
    <mergeCell ref="AE1428:AE1441"/>
    <mergeCell ref="AF1428:AF1441"/>
    <mergeCell ref="AG1428:AG1441"/>
    <mergeCell ref="C1429:E1429"/>
    <mergeCell ref="F1429:H1429"/>
    <mergeCell ref="I1429:K1429"/>
    <mergeCell ref="L1429:N1429"/>
    <mergeCell ref="O1429:Q1429"/>
    <mergeCell ref="Y1428:Y1441"/>
    <mergeCell ref="Z1428:Z1441"/>
    <mergeCell ref="AA1428:AA1441"/>
    <mergeCell ref="AB1428:AB1441"/>
    <mergeCell ref="AC1428:AC1441"/>
    <mergeCell ref="AD1428:AD1441"/>
    <mergeCell ref="O1428:Q1428"/>
    <mergeCell ref="T1428:T1441"/>
    <mergeCell ref="U1428:U1441"/>
    <mergeCell ref="V1428:V1441"/>
    <mergeCell ref="W1428:W1441"/>
    <mergeCell ref="X1428:X1441"/>
    <mergeCell ref="C1430:E1453"/>
    <mergeCell ref="F1430:H1453"/>
    <mergeCell ref="I1430:K1453"/>
    <mergeCell ref="L1430:N1453"/>
    <mergeCell ref="A1481:A1531"/>
    <mergeCell ref="B1481:B1482"/>
    <mergeCell ref="C1481:E1481"/>
    <mergeCell ref="F1481:H1481"/>
    <mergeCell ref="I1481:K1481"/>
    <mergeCell ref="L1481:N1481"/>
    <mergeCell ref="B1483:B1486"/>
    <mergeCell ref="B1487:B1490"/>
    <mergeCell ref="B1475:B1478"/>
    <mergeCell ref="A1428:A1478"/>
    <mergeCell ref="B1428:B1429"/>
    <mergeCell ref="C1428:E1428"/>
    <mergeCell ref="F1428:H1428"/>
    <mergeCell ref="I1428:K1428"/>
    <mergeCell ref="L1428:N1428"/>
    <mergeCell ref="B1512:B1515"/>
    <mergeCell ref="B1516:B1519"/>
    <mergeCell ref="B1520:B1523"/>
    <mergeCell ref="B1524:B1527"/>
    <mergeCell ref="B1528:B1531"/>
    <mergeCell ref="B1491:B1494"/>
    <mergeCell ref="B1495:B1498"/>
    <mergeCell ref="B1499:B1502"/>
    <mergeCell ref="B1503:B1506"/>
    <mergeCell ref="B1508:B1511"/>
    <mergeCell ref="I1487:K1487"/>
    <mergeCell ref="I1488:K1488"/>
    <mergeCell ref="F1488:H1488"/>
    <mergeCell ref="L1503:N1503"/>
    <mergeCell ref="I1526:K1526"/>
    <mergeCell ref="F1527:H1527"/>
    <mergeCell ref="F1531:H1531"/>
    <mergeCell ref="C1515:E1515"/>
    <mergeCell ref="AG1481:AG1494"/>
    <mergeCell ref="C1482:E1482"/>
    <mergeCell ref="F1482:H1482"/>
    <mergeCell ref="I1482:K1482"/>
    <mergeCell ref="L1482:N1482"/>
    <mergeCell ref="O1482:Q1482"/>
    <mergeCell ref="Y1481:Y1494"/>
    <mergeCell ref="Z1481:Z1494"/>
    <mergeCell ref="AA1481:AA1494"/>
    <mergeCell ref="AB1481:AB1494"/>
    <mergeCell ref="AC1481:AC1494"/>
    <mergeCell ref="AD1481:AD1494"/>
    <mergeCell ref="O1481:Q1481"/>
    <mergeCell ref="T1481:T1494"/>
    <mergeCell ref="U1481:U1494"/>
    <mergeCell ref="V1481:V1494"/>
    <mergeCell ref="W1481:W1494"/>
    <mergeCell ref="X1481:X1494"/>
    <mergeCell ref="C1487:E1487"/>
    <mergeCell ref="F1487:H1487"/>
    <mergeCell ref="L1487:N1487"/>
    <mergeCell ref="C1488:E1488"/>
    <mergeCell ref="L1488:N1488"/>
    <mergeCell ref="C1489:E1489"/>
    <mergeCell ref="F1489:H1489"/>
    <mergeCell ref="L1489:N1489"/>
    <mergeCell ref="C1490:E1490"/>
    <mergeCell ref="AE1481:AE1494"/>
    <mergeCell ref="AF1481:AF1494"/>
    <mergeCell ref="B1540:B1543"/>
    <mergeCell ref="F1540:H1540"/>
    <mergeCell ref="L1540:N1540"/>
    <mergeCell ref="B1536:B1539"/>
    <mergeCell ref="L1545:N1545"/>
    <mergeCell ref="L1546:N1546"/>
    <mergeCell ref="B1544:B1547"/>
    <mergeCell ref="L1490:N1490"/>
    <mergeCell ref="C1491:E1491"/>
    <mergeCell ref="L1491:N1491"/>
    <mergeCell ref="I1490:K1490"/>
    <mergeCell ref="F1491:H1491"/>
    <mergeCell ref="I1491:K1491"/>
    <mergeCell ref="I1504:K1504"/>
    <mergeCell ref="L1504:N1504"/>
    <mergeCell ref="I1506:K1506"/>
    <mergeCell ref="L1506:N1506"/>
    <mergeCell ref="F1490:H1490"/>
    <mergeCell ref="L1498:N1498"/>
    <mergeCell ref="L1501:N1501"/>
    <mergeCell ref="C1524:E1524"/>
    <mergeCell ref="C1525:E1525"/>
    <mergeCell ref="C1526:E1526"/>
    <mergeCell ref="O1508:Q1531"/>
    <mergeCell ref="O1541:Q1541"/>
    <mergeCell ref="I1542:K1542"/>
    <mergeCell ref="O1542:Q1542"/>
    <mergeCell ref="C1547:E1547"/>
    <mergeCell ref="I1540:K1540"/>
    <mergeCell ref="O1540:Q1540"/>
    <mergeCell ref="I1576:K1576"/>
    <mergeCell ref="F1493:H1493"/>
    <mergeCell ref="L1494:N1494"/>
    <mergeCell ref="C1495:E1495"/>
    <mergeCell ref="L1495:N1495"/>
    <mergeCell ref="L1500:N1500"/>
    <mergeCell ref="F1524:H1524"/>
    <mergeCell ref="F1574:H1574"/>
    <mergeCell ref="F1545:H1545"/>
    <mergeCell ref="F1573:H1573"/>
    <mergeCell ref="C1514:E1514"/>
    <mergeCell ref="AE1534:AE1547"/>
    <mergeCell ref="AF1534:AF1547"/>
    <mergeCell ref="C1497:E1497"/>
    <mergeCell ref="L1497:N1497"/>
    <mergeCell ref="C1500:E1500"/>
    <mergeCell ref="I1573:K1573"/>
    <mergeCell ref="C1517:E1517"/>
    <mergeCell ref="F1497:H1497"/>
    <mergeCell ref="F1498:H1498"/>
    <mergeCell ref="C1498:E1498"/>
    <mergeCell ref="C1502:E1502"/>
    <mergeCell ref="C1540:E1540"/>
    <mergeCell ref="F1567:H1567"/>
    <mergeCell ref="C1513:E1513"/>
    <mergeCell ref="F1496:H1496"/>
    <mergeCell ref="I1496:K1496"/>
    <mergeCell ref="C1493:E1493"/>
    <mergeCell ref="C1541:E1541"/>
    <mergeCell ref="F1543:H1543"/>
    <mergeCell ref="F1570:H1570"/>
    <mergeCell ref="C1527:E1527"/>
    <mergeCell ref="C1512:E1512"/>
    <mergeCell ref="C1505:E1505"/>
    <mergeCell ref="AG1534:AG1547"/>
    <mergeCell ref="C1535:E1535"/>
    <mergeCell ref="F1535:H1535"/>
    <mergeCell ref="I1535:K1535"/>
    <mergeCell ref="L1535:N1535"/>
    <mergeCell ref="O1535:Q1535"/>
    <mergeCell ref="Y1534:Y1547"/>
    <mergeCell ref="Z1534:Z1547"/>
    <mergeCell ref="AA1534:AA1547"/>
    <mergeCell ref="AB1534:AB1547"/>
    <mergeCell ref="AC1534:AC1547"/>
    <mergeCell ref="AD1534:AD1547"/>
    <mergeCell ref="O1534:Q1534"/>
    <mergeCell ref="T1534:T1547"/>
    <mergeCell ref="U1534:U1547"/>
    <mergeCell ref="V1534:V1547"/>
    <mergeCell ref="W1534:W1547"/>
    <mergeCell ref="X1534:X1547"/>
    <mergeCell ref="F1541:H1541"/>
    <mergeCell ref="L1541:N1541"/>
    <mergeCell ref="F1542:H1542"/>
    <mergeCell ref="L1542:N1542"/>
    <mergeCell ref="C1542:E1542"/>
    <mergeCell ref="L1544:N1544"/>
    <mergeCell ref="L1543:N1543"/>
    <mergeCell ref="C1543:E1543"/>
    <mergeCell ref="C1544:E1544"/>
    <mergeCell ref="C1545:E1545"/>
    <mergeCell ref="C1546:E1546"/>
    <mergeCell ref="I1524:K1524"/>
    <mergeCell ref="B1581:B1584"/>
    <mergeCell ref="A1534:A1584"/>
    <mergeCell ref="B1534:B1535"/>
    <mergeCell ref="C1534:E1534"/>
    <mergeCell ref="F1534:H1534"/>
    <mergeCell ref="I1534:K1534"/>
    <mergeCell ref="L1534:N1534"/>
    <mergeCell ref="C1598:E1598"/>
    <mergeCell ref="B1601:B1604"/>
    <mergeCell ref="I1556:K1556"/>
    <mergeCell ref="L1556:N1556"/>
    <mergeCell ref="I1557:K1557"/>
    <mergeCell ref="L1593:N1593"/>
    <mergeCell ref="B1605:B1608"/>
    <mergeCell ref="I1558:K1558"/>
    <mergeCell ref="B1577:B1580"/>
    <mergeCell ref="B1573:B1576"/>
    <mergeCell ref="C1578:E1578"/>
    <mergeCell ref="C1579:E1579"/>
    <mergeCell ref="C1580:E1580"/>
    <mergeCell ref="B1565:B1568"/>
    <mergeCell ref="B1593:B1596"/>
    <mergeCell ref="C1593:E1593"/>
    <mergeCell ref="B1548:B1551"/>
    <mergeCell ref="C1550:E1550"/>
    <mergeCell ref="C1551:E1551"/>
    <mergeCell ref="B1569:B1572"/>
    <mergeCell ref="B1552:B1555"/>
    <mergeCell ref="B1561:B1564"/>
    <mergeCell ref="B1556:B1559"/>
    <mergeCell ref="C1553:E1553"/>
    <mergeCell ref="I1554:K1554"/>
    <mergeCell ref="W1587:W1600"/>
    <mergeCell ref="X1587:X1600"/>
    <mergeCell ref="F1594:H1594"/>
    <mergeCell ref="C1595:E1595"/>
    <mergeCell ref="F1595:H1595"/>
    <mergeCell ref="L1594:N1594"/>
    <mergeCell ref="L1595:N1595"/>
    <mergeCell ref="L1596:N1596"/>
    <mergeCell ref="L1597:N1597"/>
    <mergeCell ref="F1600:H1600"/>
    <mergeCell ref="I1600:K1600"/>
    <mergeCell ref="O1600:Q1600"/>
    <mergeCell ref="AE1587:AE1600"/>
    <mergeCell ref="AF1587:AF1600"/>
    <mergeCell ref="I1593:K1593"/>
    <mergeCell ref="O1593:Q1593"/>
    <mergeCell ref="A1587:A1637"/>
    <mergeCell ref="B1587:B1588"/>
    <mergeCell ref="C1587:E1587"/>
    <mergeCell ref="F1587:H1587"/>
    <mergeCell ref="I1587:K1587"/>
    <mergeCell ref="L1587:N1587"/>
    <mergeCell ref="B1589:B1592"/>
    <mergeCell ref="C1629:E1629"/>
    <mergeCell ref="C1626:E1626"/>
    <mergeCell ref="C1607:E1607"/>
    <mergeCell ref="F1607:H1607"/>
    <mergeCell ref="C1608:E1608"/>
    <mergeCell ref="O1608:Q1608"/>
    <mergeCell ref="L1625:N1625"/>
    <mergeCell ref="L1626:N1626"/>
    <mergeCell ref="C1594:E1594"/>
    <mergeCell ref="C1599:E1599"/>
    <mergeCell ref="C1596:E1596"/>
    <mergeCell ref="F1596:H1596"/>
    <mergeCell ref="B1597:B1600"/>
    <mergeCell ref="C1597:E1597"/>
    <mergeCell ref="F1602:H1602"/>
    <mergeCell ref="I1602:K1602"/>
    <mergeCell ref="C1601:E1601"/>
    <mergeCell ref="C1602:E1602"/>
    <mergeCell ref="I1595:K1595"/>
    <mergeCell ref="I1596:K1596"/>
    <mergeCell ref="C1603:E1603"/>
    <mergeCell ref="F1601:H1601"/>
    <mergeCell ref="I1601:K1601"/>
    <mergeCell ref="I1594:K1594"/>
    <mergeCell ref="AG1587:AG1600"/>
    <mergeCell ref="C1588:E1588"/>
    <mergeCell ref="F1588:H1588"/>
    <mergeCell ref="I1588:K1588"/>
    <mergeCell ref="L1588:N1588"/>
    <mergeCell ref="O1588:Q1588"/>
    <mergeCell ref="Y1587:Y1600"/>
    <mergeCell ref="Z1587:Z1600"/>
    <mergeCell ref="AA1587:AA1600"/>
    <mergeCell ref="AB1587:AB1600"/>
    <mergeCell ref="AC1587:AC1600"/>
    <mergeCell ref="AD1587:AD1600"/>
    <mergeCell ref="O1587:Q1587"/>
    <mergeCell ref="T1587:T1600"/>
    <mergeCell ref="U1587:U1600"/>
    <mergeCell ref="V1587:V1600"/>
    <mergeCell ref="F1608:H1608"/>
    <mergeCell ref="C1600:E1600"/>
    <mergeCell ref="I1608:K1608"/>
    <mergeCell ref="F1609:H1609"/>
    <mergeCell ref="B1626:B1629"/>
    <mergeCell ref="F1626:H1626"/>
    <mergeCell ref="F1628:H1628"/>
    <mergeCell ref="F1625:H1625"/>
    <mergeCell ref="I1622:K1622"/>
    <mergeCell ref="I1623:K1623"/>
    <mergeCell ref="I1624:K1624"/>
    <mergeCell ref="I1627:K1627"/>
    <mergeCell ref="B1609:B1612"/>
    <mergeCell ref="C1609:E1609"/>
    <mergeCell ref="C1610:E1610"/>
    <mergeCell ref="C1611:E1611"/>
    <mergeCell ref="F1620:H1620"/>
    <mergeCell ref="C1621:E1621"/>
    <mergeCell ref="F1621:H1621"/>
    <mergeCell ref="B1622:B1625"/>
    <mergeCell ref="F1622:H1622"/>
    <mergeCell ref="B1614:B1617"/>
    <mergeCell ref="C1628:E1628"/>
    <mergeCell ref="C1627:E1627"/>
    <mergeCell ref="I1609:K1609"/>
    <mergeCell ref="I1610:K1610"/>
    <mergeCell ref="I1611:K1611"/>
    <mergeCell ref="I1612:K1612"/>
    <mergeCell ref="C1612:E1612"/>
    <mergeCell ref="I1625:K1625"/>
    <mergeCell ref="I1618:K1618"/>
    <mergeCell ref="I1619:K1619"/>
    <mergeCell ref="B1634:B1637"/>
    <mergeCell ref="C1634:E1634"/>
    <mergeCell ref="F1634:H1634"/>
    <mergeCell ref="L1634:N1634"/>
    <mergeCell ref="C1635:E1635"/>
    <mergeCell ref="F1635:H1635"/>
    <mergeCell ref="L1635:N1635"/>
    <mergeCell ref="C1636:E1636"/>
    <mergeCell ref="L1637:N1637"/>
    <mergeCell ref="O1634:Q1634"/>
    <mergeCell ref="O1635:Q1635"/>
    <mergeCell ref="B1618:B1621"/>
    <mergeCell ref="F1618:H1618"/>
    <mergeCell ref="F1632:H1632"/>
    <mergeCell ref="L1632:N1632"/>
    <mergeCell ref="F1633:H1633"/>
    <mergeCell ref="L1633:N1633"/>
    <mergeCell ref="B1630:B1633"/>
    <mergeCell ref="F1630:H1630"/>
    <mergeCell ref="L1630:N1630"/>
    <mergeCell ref="F1631:H1631"/>
    <mergeCell ref="L1631:N1631"/>
    <mergeCell ref="C1630:E1630"/>
    <mergeCell ref="C1631:E1631"/>
    <mergeCell ref="C1632:E1632"/>
    <mergeCell ref="C1633:E1633"/>
    <mergeCell ref="F1636:H1636"/>
    <mergeCell ref="I1630:K1630"/>
    <mergeCell ref="I1632:K1632"/>
    <mergeCell ref="I1633:K1633"/>
    <mergeCell ref="I1634:K1634"/>
    <mergeCell ref="L1620:N1620"/>
    <mergeCell ref="AG1640:AG1653"/>
    <mergeCell ref="C1641:E1641"/>
    <mergeCell ref="F1641:H1641"/>
    <mergeCell ref="I1641:K1641"/>
    <mergeCell ref="L1641:N1641"/>
    <mergeCell ref="O1641:Q1641"/>
    <mergeCell ref="Y1640:Y1653"/>
    <mergeCell ref="Z1640:Z1653"/>
    <mergeCell ref="AA1640:AA1653"/>
    <mergeCell ref="AB1640:AB1653"/>
    <mergeCell ref="AC1640:AC1653"/>
    <mergeCell ref="AD1640:AD1653"/>
    <mergeCell ref="O1640:Q1640"/>
    <mergeCell ref="T1640:T1653"/>
    <mergeCell ref="U1640:U1653"/>
    <mergeCell ref="V1640:V1653"/>
    <mergeCell ref="W1640:W1653"/>
    <mergeCell ref="X1640:X1653"/>
    <mergeCell ref="F1649:H1649"/>
    <mergeCell ref="O1646:Q1646"/>
    <mergeCell ref="L1646:N1646"/>
    <mergeCell ref="L1647:N1647"/>
    <mergeCell ref="L1648:N1648"/>
    <mergeCell ref="L1649:N1649"/>
    <mergeCell ref="L1650:N1650"/>
    <mergeCell ref="L1651:N1651"/>
    <mergeCell ref="AE1640:AE1653"/>
    <mergeCell ref="AF1640:AF1653"/>
    <mergeCell ref="L1653:N1653"/>
    <mergeCell ref="C1649:E1649"/>
    <mergeCell ref="C1656:E1656"/>
    <mergeCell ref="C1657:E1657"/>
    <mergeCell ref="F1651:H1651"/>
    <mergeCell ref="F1652:H1652"/>
    <mergeCell ref="F1653:H1653"/>
    <mergeCell ref="C1652:E1652"/>
    <mergeCell ref="F1662:H1662"/>
    <mergeCell ref="O1665:Q1665"/>
    <mergeCell ref="L1665:N1665"/>
    <mergeCell ref="L1662:N1662"/>
    <mergeCell ref="L1663:N1663"/>
    <mergeCell ref="L1664:N1664"/>
    <mergeCell ref="O1662:Q1662"/>
    <mergeCell ref="O1663:Q1663"/>
    <mergeCell ref="O1664:Q1664"/>
    <mergeCell ref="I1665:K1665"/>
    <mergeCell ref="F1658:H1658"/>
    <mergeCell ref="O1658:Q1658"/>
    <mergeCell ref="O1659:Q1659"/>
    <mergeCell ref="L1660:N1660"/>
    <mergeCell ref="I1663:K1663"/>
    <mergeCell ref="O1654:Q1654"/>
    <mergeCell ref="I1664:K1664"/>
    <mergeCell ref="O1656:Q1656"/>
    <mergeCell ref="L1657:N1657"/>
    <mergeCell ref="O1657:Q1657"/>
    <mergeCell ref="L1661:N1661"/>
    <mergeCell ref="O1661:Q1661"/>
    <mergeCell ref="L1658:N1658"/>
    <mergeCell ref="O1660:Q1660"/>
    <mergeCell ref="F1659:H1659"/>
    <mergeCell ref="I1658:K1658"/>
    <mergeCell ref="A1693:A1743"/>
    <mergeCell ref="B1693:B1694"/>
    <mergeCell ref="C1693:E1693"/>
    <mergeCell ref="F1693:H1693"/>
    <mergeCell ref="I1693:K1693"/>
    <mergeCell ref="L1693:N1693"/>
    <mergeCell ref="O1693:Q1693"/>
    <mergeCell ref="B1695:B1698"/>
    <mergeCell ref="B1699:B1702"/>
    <mergeCell ref="B1724:B1727"/>
    <mergeCell ref="B1711:B1714"/>
    <mergeCell ref="B1715:B1718"/>
    <mergeCell ref="B1707:B1710"/>
    <mergeCell ref="B1740:B1743"/>
    <mergeCell ref="B1732:B1735"/>
    <mergeCell ref="B1736:B1739"/>
    <mergeCell ref="L1674:N1674"/>
    <mergeCell ref="O1674:Q1674"/>
    <mergeCell ref="B1728:B1731"/>
    <mergeCell ref="B1720:B1723"/>
    <mergeCell ref="B1703:B1706"/>
    <mergeCell ref="O1675:Q1675"/>
    <mergeCell ref="L1675:N1675"/>
    <mergeCell ref="A1640:A1690"/>
    <mergeCell ref="B1640:B1641"/>
    <mergeCell ref="C1640:E1640"/>
    <mergeCell ref="F1640:H1640"/>
    <mergeCell ref="I1640:K1640"/>
    <mergeCell ref="L1640:N1640"/>
    <mergeCell ref="L1682:N1682"/>
    <mergeCell ref="O1682:Q1682"/>
    <mergeCell ref="B1683:B1686"/>
    <mergeCell ref="B1687:B1690"/>
    <mergeCell ref="L339:N339"/>
    <mergeCell ref="L1687:N1687"/>
    <mergeCell ref="O1687:Q1687"/>
    <mergeCell ref="L1688:N1688"/>
    <mergeCell ref="O1680:Q1680"/>
    <mergeCell ref="O1681:Q1681"/>
    <mergeCell ref="B1671:B1674"/>
    <mergeCell ref="F1671:H1671"/>
    <mergeCell ref="L1683:N1683"/>
    <mergeCell ref="O1683:Q1683"/>
    <mergeCell ref="L1684:N1684"/>
    <mergeCell ref="O1684:Q1684"/>
    <mergeCell ref="L1685:N1685"/>
    <mergeCell ref="O1685:Q1685"/>
    <mergeCell ref="B1679:B1682"/>
    <mergeCell ref="F1679:H1679"/>
    <mergeCell ref="F1680:H1680"/>
    <mergeCell ref="F1681:H1681"/>
    <mergeCell ref="B1675:B1678"/>
    <mergeCell ref="L1677:N1677"/>
    <mergeCell ref="O1677:Q1677"/>
    <mergeCell ref="B1667:B1670"/>
    <mergeCell ref="B1646:B1649"/>
    <mergeCell ref="B1642:B1645"/>
    <mergeCell ref="B1654:B1657"/>
    <mergeCell ref="B1650:B1653"/>
    <mergeCell ref="O1651:Q1651"/>
    <mergeCell ref="O1652:Q1652"/>
    <mergeCell ref="O1653:Q1653"/>
    <mergeCell ref="B1662:B1665"/>
    <mergeCell ref="B1658:B1661"/>
    <mergeCell ref="AG1693:AG1706"/>
    <mergeCell ref="C1694:E1694"/>
    <mergeCell ref="F1694:H1694"/>
    <mergeCell ref="I1694:K1694"/>
    <mergeCell ref="L1694:N1694"/>
    <mergeCell ref="O1694:Q1694"/>
    <mergeCell ref="Z1693:Z1706"/>
    <mergeCell ref="AA1693:AA1706"/>
    <mergeCell ref="AB1693:AB1706"/>
    <mergeCell ref="AC1693:AC1706"/>
    <mergeCell ref="AD1693:AD1706"/>
    <mergeCell ref="AE1693:AE1706"/>
    <mergeCell ref="T1693:T1706"/>
    <mergeCell ref="U1693:U1706"/>
    <mergeCell ref="V1693:V1706"/>
    <mergeCell ref="W1693:W1706"/>
    <mergeCell ref="X1693:X1706"/>
    <mergeCell ref="Y1693:Y1706"/>
    <mergeCell ref="AF1693:AF1706"/>
    <mergeCell ref="O1695:Q1718"/>
    <mergeCell ref="O124:Q124"/>
    <mergeCell ref="L326:N326"/>
    <mergeCell ref="C323:E323"/>
    <mergeCell ref="I323:K323"/>
    <mergeCell ref="L323:N323"/>
    <mergeCell ref="I307:K307"/>
    <mergeCell ref="I308:K308"/>
    <mergeCell ref="I309:K309"/>
    <mergeCell ref="C308:E308"/>
    <mergeCell ref="I282:K282"/>
    <mergeCell ref="L305:N305"/>
    <mergeCell ref="L261:N261"/>
    <mergeCell ref="L237:N237"/>
    <mergeCell ref="O237:Q237"/>
    <mergeCell ref="L311:N311"/>
    <mergeCell ref="C312:E312"/>
    <mergeCell ref="I321:K321"/>
    <mergeCell ref="O231:Q231"/>
    <mergeCell ref="F290:H290"/>
    <mergeCell ref="L231:N231"/>
    <mergeCell ref="L324:N324"/>
    <mergeCell ref="C325:E325"/>
    <mergeCell ref="C326:E326"/>
    <mergeCell ref="L166:N166"/>
    <mergeCell ref="L297:N297"/>
    <mergeCell ref="L303:N303"/>
    <mergeCell ref="C313:E313"/>
    <mergeCell ref="C311:E311"/>
    <mergeCell ref="C315:E315"/>
    <mergeCell ref="C316:E316"/>
    <mergeCell ref="I313:K313"/>
    <mergeCell ref="I314:K314"/>
    <mergeCell ref="I232:K232"/>
    <mergeCell ref="F262:H262"/>
    <mergeCell ref="I262:K262"/>
    <mergeCell ref="L262:N262"/>
    <mergeCell ref="I301:K301"/>
    <mergeCell ref="I302:K302"/>
    <mergeCell ref="F268:H268"/>
    <mergeCell ref="I268:K268"/>
    <mergeCell ref="L268:N268"/>
    <mergeCell ref="F273:H273"/>
    <mergeCell ref="I273:K273"/>
    <mergeCell ref="L273:N273"/>
    <mergeCell ref="L252:N252"/>
    <mergeCell ref="I303:K303"/>
    <mergeCell ref="I300:K300"/>
    <mergeCell ref="L288:N288"/>
    <mergeCell ref="L277:N277"/>
    <mergeCell ref="F278:H278"/>
    <mergeCell ref="F288:H288"/>
    <mergeCell ref="I288:K288"/>
    <mergeCell ref="F289:H289"/>
    <mergeCell ref="I289:K289"/>
    <mergeCell ref="L289:N289"/>
    <mergeCell ref="I290:K290"/>
    <mergeCell ref="L298:N298"/>
    <mergeCell ref="I280:K280"/>
    <mergeCell ref="L287:N287"/>
    <mergeCell ref="L274:N274"/>
    <mergeCell ref="L285:N285"/>
    <mergeCell ref="F286:H286"/>
    <mergeCell ref="F272:H272"/>
    <mergeCell ref="F269:H269"/>
    <mergeCell ref="L335:N335"/>
    <mergeCell ref="C337:E337"/>
    <mergeCell ref="I334:K334"/>
    <mergeCell ref="L369:N369"/>
    <mergeCell ref="C341:E341"/>
    <mergeCell ref="C401:E401"/>
    <mergeCell ref="F346:H346"/>
    <mergeCell ref="I373:K373"/>
    <mergeCell ref="C359:E359"/>
    <mergeCell ref="I359:K359"/>
    <mergeCell ref="I332:K332"/>
    <mergeCell ref="I395:K395"/>
    <mergeCell ref="L395:N395"/>
    <mergeCell ref="I349:K349"/>
    <mergeCell ref="L349:N349"/>
    <mergeCell ref="C354:E354"/>
    <mergeCell ref="L338:N338"/>
    <mergeCell ref="I333:K333"/>
    <mergeCell ref="L333:N333"/>
    <mergeCell ref="L337:N337"/>
    <mergeCell ref="I339:K339"/>
    <mergeCell ref="C335:E335"/>
    <mergeCell ref="C338:E338"/>
    <mergeCell ref="C370:E370"/>
    <mergeCell ref="L334:N334"/>
    <mergeCell ref="L396:N396"/>
    <mergeCell ref="L346:N346"/>
    <mergeCell ref="I353:K353"/>
    <mergeCell ref="I354:K354"/>
    <mergeCell ref="I355:K355"/>
    <mergeCell ref="I380:K380"/>
    <mergeCell ref="L380:N380"/>
    <mergeCell ref="C396:E396"/>
    <mergeCell ref="C378:E378"/>
    <mergeCell ref="C346:E346"/>
    <mergeCell ref="C349:E349"/>
    <mergeCell ref="C1584:E1584"/>
    <mergeCell ref="F1384:H1384"/>
    <mergeCell ref="F1224:H1224"/>
    <mergeCell ref="F1235:H1235"/>
    <mergeCell ref="I1235:K1235"/>
    <mergeCell ref="F1236:H1236"/>
    <mergeCell ref="I1237:K1237"/>
    <mergeCell ref="C1569:E1569"/>
    <mergeCell ref="C1571:E1571"/>
    <mergeCell ref="C1572:E1572"/>
    <mergeCell ref="F1226:H1226"/>
    <mergeCell ref="C1581:E1581"/>
    <mergeCell ref="C1582:E1582"/>
    <mergeCell ref="C1576:E1576"/>
    <mergeCell ref="C1577:E1577"/>
    <mergeCell ref="F1555:H1555"/>
    <mergeCell ref="C1568:E1568"/>
    <mergeCell ref="F1580:H1580"/>
    <mergeCell ref="F1554:H1554"/>
    <mergeCell ref="C1409:E1409"/>
    <mergeCell ref="F1409:H1409"/>
    <mergeCell ref="C1559:E1559"/>
    <mergeCell ref="F1553:H1553"/>
    <mergeCell ref="I1553:K1553"/>
    <mergeCell ref="C1566:E1566"/>
    <mergeCell ref="C1548:E1548"/>
    <mergeCell ref="C1554:E1554"/>
    <mergeCell ref="C1555:E1555"/>
    <mergeCell ref="C1303:E1303"/>
    <mergeCell ref="I1525:K1525"/>
    <mergeCell ref="F1526:H1526"/>
    <mergeCell ref="F1293:H1293"/>
    <mergeCell ref="F1312:H1312"/>
    <mergeCell ref="I1312:K1312"/>
    <mergeCell ref="C1313:E1313"/>
    <mergeCell ref="F1313:H1313"/>
    <mergeCell ref="C1583:E1583"/>
    <mergeCell ref="F1558:H1558"/>
    <mergeCell ref="C1565:E1565"/>
    <mergeCell ref="L1551:N1551"/>
    <mergeCell ref="L1557:N1557"/>
    <mergeCell ref="L1554:N1554"/>
    <mergeCell ref="L1550:N1550"/>
    <mergeCell ref="L1548:N1548"/>
    <mergeCell ref="L1347:N1347"/>
    <mergeCell ref="L1581:N1581"/>
    <mergeCell ref="L1580:N1580"/>
    <mergeCell ref="L1492:N1492"/>
    <mergeCell ref="F1552:H1552"/>
    <mergeCell ref="I1552:K1552"/>
    <mergeCell ref="I1503:K1503"/>
    <mergeCell ref="I1424:K1424"/>
    <mergeCell ref="L1318:N1318"/>
    <mergeCell ref="L1408:N1408"/>
    <mergeCell ref="F1411:H1411"/>
    <mergeCell ref="I1345:K1345"/>
    <mergeCell ref="I1541:K1541"/>
    <mergeCell ref="C1556:E1556"/>
    <mergeCell ref="C1557:E1557"/>
    <mergeCell ref="C1558:E1558"/>
    <mergeCell ref="C171:E171"/>
    <mergeCell ref="L171:N171"/>
    <mergeCell ref="O171:Q171"/>
    <mergeCell ref="O162:Q162"/>
    <mergeCell ref="O161:Q161"/>
    <mergeCell ref="C144:E144"/>
    <mergeCell ref="C145:E145"/>
    <mergeCell ref="C146:E146"/>
    <mergeCell ref="C147:E147"/>
    <mergeCell ref="F148:H148"/>
    <mergeCell ref="O127:Q127"/>
    <mergeCell ref="F151:H151"/>
    <mergeCell ref="L151:N151"/>
    <mergeCell ref="F152:H152"/>
    <mergeCell ref="F153:H153"/>
    <mergeCell ref="F154:H154"/>
    <mergeCell ref="F155:H155"/>
    <mergeCell ref="I170:K170"/>
    <mergeCell ref="L170:N170"/>
    <mergeCell ref="I127:K127"/>
    <mergeCell ref="L127:N127"/>
    <mergeCell ref="F171:H171"/>
    <mergeCell ref="C150:E150"/>
    <mergeCell ref="O150:Q150"/>
    <mergeCell ref="C137:E137"/>
    <mergeCell ref="F137:H137"/>
    <mergeCell ref="F156:H156"/>
    <mergeCell ref="I156:K156"/>
    <mergeCell ref="L156:N156"/>
    <mergeCell ref="O156:Q156"/>
    <mergeCell ref="C157:E157"/>
    <mergeCell ref="F157:H157"/>
    <mergeCell ref="I548:K548"/>
    <mergeCell ref="L548:N548"/>
    <mergeCell ref="O526:Q526"/>
    <mergeCell ref="L544:N544"/>
    <mergeCell ref="O541:Q541"/>
    <mergeCell ref="F542:H542"/>
    <mergeCell ref="I542:K542"/>
    <mergeCell ref="L459:N459"/>
    <mergeCell ref="L460:N460"/>
    <mergeCell ref="L537:N537"/>
    <mergeCell ref="L520:N520"/>
    <mergeCell ref="L465:N465"/>
    <mergeCell ref="L457:N457"/>
    <mergeCell ref="L458:N458"/>
    <mergeCell ref="O548:Q548"/>
    <mergeCell ref="I524:K524"/>
    <mergeCell ref="L488:N488"/>
    <mergeCell ref="L539:N539"/>
    <mergeCell ref="F524:H524"/>
    <mergeCell ref="F473:H473"/>
    <mergeCell ref="F483:H483"/>
    <mergeCell ref="L467:N467"/>
    <mergeCell ref="L529:N529"/>
    <mergeCell ref="O529:Q529"/>
    <mergeCell ref="F530:H530"/>
    <mergeCell ref="I530:K530"/>
    <mergeCell ref="O492:Q492"/>
    <mergeCell ref="O493:Q493"/>
    <mergeCell ref="O494:Q494"/>
    <mergeCell ref="O495:Q495"/>
    <mergeCell ref="O496:Q496"/>
    <mergeCell ref="O497:Q497"/>
    <mergeCell ref="I518:K518"/>
    <mergeCell ref="I502:K502"/>
    <mergeCell ref="L483:N483"/>
    <mergeCell ref="O500:Q500"/>
    <mergeCell ref="O501:Q501"/>
    <mergeCell ref="O502:Q502"/>
    <mergeCell ref="I511:K511"/>
    <mergeCell ref="O499:Q499"/>
    <mergeCell ref="L514:N514"/>
    <mergeCell ref="O514:Q514"/>
    <mergeCell ref="O227:Q227"/>
    <mergeCell ref="F228:H228"/>
    <mergeCell ref="I486:K486"/>
    <mergeCell ref="I485:K485"/>
    <mergeCell ref="L474:N474"/>
    <mergeCell ref="F475:H475"/>
    <mergeCell ref="I438:K438"/>
    <mergeCell ref="I440:K440"/>
    <mergeCell ref="F440:H440"/>
    <mergeCell ref="F458:H458"/>
    <mergeCell ref="I458:K458"/>
    <mergeCell ref="F459:H459"/>
    <mergeCell ref="I459:K459"/>
    <mergeCell ref="F460:H460"/>
    <mergeCell ref="F436:H436"/>
    <mergeCell ref="I415:K415"/>
    <mergeCell ref="I417:K417"/>
    <mergeCell ref="I418:K418"/>
    <mergeCell ref="I414:K414"/>
    <mergeCell ref="I413:K413"/>
    <mergeCell ref="I422:K422"/>
    <mergeCell ref="I329:K329"/>
    <mergeCell ref="O651:Q651"/>
    <mergeCell ref="F594:H594"/>
    <mergeCell ref="I594:K594"/>
    <mergeCell ref="F592:H592"/>
    <mergeCell ref="F639:H639"/>
    <mergeCell ref="O616:Q616"/>
    <mergeCell ref="F603:H603"/>
    <mergeCell ref="I603:K603"/>
    <mergeCell ref="L603:N603"/>
    <mergeCell ref="O603:Q603"/>
    <mergeCell ref="L589:N589"/>
    <mergeCell ref="F651:H651"/>
    <mergeCell ref="I651:K651"/>
    <mergeCell ref="F636:H636"/>
    <mergeCell ref="L202:N202"/>
    <mergeCell ref="L468:N468"/>
    <mergeCell ref="F481:H481"/>
    <mergeCell ref="L549:N549"/>
    <mergeCell ref="F554:H554"/>
    <mergeCell ref="L469:N469"/>
    <mergeCell ref="O469:Q469"/>
    <mergeCell ref="L470:N470"/>
    <mergeCell ref="O470:Q470"/>
    <mergeCell ref="L471:N471"/>
    <mergeCell ref="O471:Q471"/>
    <mergeCell ref="L472:N472"/>
    <mergeCell ref="O472:Q472"/>
    <mergeCell ref="L473:N473"/>
    <mergeCell ref="O473:Q473"/>
    <mergeCell ref="O498:Q498"/>
    <mergeCell ref="I516:K516"/>
    <mergeCell ref="I517:K517"/>
    <mergeCell ref="O586:Q586"/>
    <mergeCell ref="O620:Q620"/>
    <mergeCell ref="L580:N580"/>
    <mergeCell ref="O581:Q581"/>
    <mergeCell ref="O583:Q583"/>
    <mergeCell ref="L586:N586"/>
    <mergeCell ref="O605:Q605"/>
    <mergeCell ref="O648:Q648"/>
    <mergeCell ref="L650:N650"/>
    <mergeCell ref="L640:N640"/>
    <mergeCell ref="L639:N639"/>
    <mergeCell ref="I639:K639"/>
    <mergeCell ref="O640:Q640"/>
    <mergeCell ref="O639:Q639"/>
    <mergeCell ref="O594:Q594"/>
    <mergeCell ref="L594:N594"/>
    <mergeCell ref="O638:Q638"/>
    <mergeCell ref="I647:K647"/>
    <mergeCell ref="I636:K636"/>
    <mergeCell ref="I645:K645"/>
    <mergeCell ref="I590:K590"/>
    <mergeCell ref="O588:Q588"/>
    <mergeCell ref="O650:Q650"/>
    <mergeCell ref="O646:Q646"/>
    <mergeCell ref="I641:K641"/>
    <mergeCell ref="L646:N646"/>
    <mergeCell ref="L616:N616"/>
    <mergeCell ref="I642:K642"/>
    <mergeCell ref="L638:N638"/>
    <mergeCell ref="O655:Q655"/>
    <mergeCell ref="L658:N658"/>
    <mergeCell ref="C639:E639"/>
    <mergeCell ref="O667:Q667"/>
    <mergeCell ref="C668:E668"/>
    <mergeCell ref="L668:N668"/>
    <mergeCell ref="L652:N652"/>
    <mergeCell ref="C659:E659"/>
    <mergeCell ref="L659:N659"/>
    <mergeCell ref="F659:H659"/>
    <mergeCell ref="I659:K659"/>
    <mergeCell ref="O656:Q656"/>
    <mergeCell ref="O652:Q652"/>
    <mergeCell ref="L655:N655"/>
    <mergeCell ref="L656:N656"/>
    <mergeCell ref="I650:K650"/>
    <mergeCell ref="I657:K657"/>
    <mergeCell ref="F657:H657"/>
    <mergeCell ref="I652:K652"/>
    <mergeCell ref="F652:H652"/>
    <mergeCell ref="C657:E657"/>
    <mergeCell ref="O658:Q658"/>
    <mergeCell ref="O653:Q653"/>
    <mergeCell ref="L647:N647"/>
    <mergeCell ref="O649:Q649"/>
    <mergeCell ref="O659:Q659"/>
    <mergeCell ref="O657:Q657"/>
    <mergeCell ref="I653:K653"/>
    <mergeCell ref="L642:N642"/>
    <mergeCell ref="L649:N649"/>
    <mergeCell ref="L651:N651"/>
    <mergeCell ref="O668:Q668"/>
    <mergeCell ref="O689:Q689"/>
    <mergeCell ref="O686:Q686"/>
    <mergeCell ref="L674:N674"/>
    <mergeCell ref="O684:Q684"/>
    <mergeCell ref="O680:Q680"/>
    <mergeCell ref="O681:Q681"/>
    <mergeCell ref="O678:Q678"/>
    <mergeCell ref="O679:Q679"/>
    <mergeCell ref="O677:Q677"/>
    <mergeCell ref="I679:K679"/>
    <mergeCell ref="I680:K680"/>
    <mergeCell ref="I678:K678"/>
    <mergeCell ref="I677:K677"/>
    <mergeCell ref="L678:N678"/>
    <mergeCell ref="L679:N679"/>
    <mergeCell ref="L677:N677"/>
    <mergeCell ref="O670:Q670"/>
    <mergeCell ref="L676:N676"/>
    <mergeCell ref="L680:N680"/>
    <mergeCell ref="O672:Q672"/>
    <mergeCell ref="L670:N670"/>
    <mergeCell ref="L672:N672"/>
    <mergeCell ref="O683:Q683"/>
    <mergeCell ref="L682:N682"/>
    <mergeCell ref="L684:N684"/>
    <mergeCell ref="L681:N681"/>
    <mergeCell ref="I752:K752"/>
    <mergeCell ref="I751:K751"/>
    <mergeCell ref="O728:Q728"/>
    <mergeCell ref="O729:Q729"/>
    <mergeCell ref="O730:Q730"/>
    <mergeCell ref="O731:Q731"/>
    <mergeCell ref="L732:N732"/>
    <mergeCell ref="O732:Q732"/>
    <mergeCell ref="I694:K694"/>
    <mergeCell ref="O734:Q734"/>
    <mergeCell ref="L728:N728"/>
    <mergeCell ref="O682:Q682"/>
    <mergeCell ref="O705:Q705"/>
    <mergeCell ref="I696:K696"/>
    <mergeCell ref="L688:N688"/>
    <mergeCell ref="O710:Q710"/>
    <mergeCell ref="O712:Q712"/>
    <mergeCell ref="L727:N727"/>
    <mergeCell ref="I714:K714"/>
    <mergeCell ref="L694:N694"/>
    <mergeCell ref="O694:Q694"/>
    <mergeCell ref="O695:Q695"/>
    <mergeCell ref="L697:N697"/>
    <mergeCell ref="O722:Q722"/>
    <mergeCell ref="O721:Q721"/>
    <mergeCell ref="O692:Q692"/>
    <mergeCell ref="L712:N712"/>
    <mergeCell ref="O711:Q711"/>
    <mergeCell ref="L696:N696"/>
    <mergeCell ref="O696:Q696"/>
    <mergeCell ref="L701:N701"/>
    <mergeCell ref="O723:Q723"/>
    <mergeCell ref="I744:K744"/>
    <mergeCell ref="L751:N751"/>
    <mergeCell ref="O751:Q751"/>
    <mergeCell ref="L749:N749"/>
    <mergeCell ref="O749:Q749"/>
    <mergeCell ref="L750:N750"/>
    <mergeCell ref="O750:Q750"/>
    <mergeCell ref="I697:K697"/>
    <mergeCell ref="O747:Q747"/>
    <mergeCell ref="O719:Q719"/>
    <mergeCell ref="O720:Q720"/>
    <mergeCell ref="L739:N739"/>
    <mergeCell ref="L740:N740"/>
    <mergeCell ref="O701:Q701"/>
    <mergeCell ref="L700:N700"/>
    <mergeCell ref="I699:K699"/>
    <mergeCell ref="I705:K705"/>
    <mergeCell ref="O724:Q724"/>
    <mergeCell ref="O725:Q725"/>
    <mergeCell ref="O727:Q727"/>
    <mergeCell ref="I698:K698"/>
    <mergeCell ref="O707:Q707"/>
    <mergeCell ref="O739:Q739"/>
    <mergeCell ref="I700:K700"/>
    <mergeCell ref="O742:Q742"/>
    <mergeCell ref="O713:Q713"/>
    <mergeCell ref="L699:N699"/>
    <mergeCell ref="O699:Q699"/>
    <mergeCell ref="L748:N748"/>
    <mergeCell ref="O748:Q748"/>
    <mergeCell ref="L731:N731"/>
    <mergeCell ref="L735:N735"/>
    <mergeCell ref="L753:N753"/>
    <mergeCell ref="O755:Q755"/>
    <mergeCell ref="O801:Q801"/>
    <mergeCell ref="O802:Q802"/>
    <mergeCell ref="O803:Q803"/>
    <mergeCell ref="O804:Q804"/>
    <mergeCell ref="O816:Q816"/>
    <mergeCell ref="O810:Q810"/>
    <mergeCell ref="O811:Q811"/>
    <mergeCell ref="O789:Q789"/>
    <mergeCell ref="O790:Q790"/>
    <mergeCell ref="O752:Q752"/>
    <mergeCell ref="L747:N747"/>
    <mergeCell ref="O772:Q772"/>
    <mergeCell ref="L773:N773"/>
    <mergeCell ref="O773:Q773"/>
    <mergeCell ref="L774:N774"/>
    <mergeCell ref="O774:Q774"/>
    <mergeCell ref="L775:N775"/>
    <mergeCell ref="O775:Q775"/>
    <mergeCell ref="L776:N776"/>
    <mergeCell ref="O776:Q776"/>
    <mergeCell ref="L777:N777"/>
    <mergeCell ref="O777:Q777"/>
    <mergeCell ref="O756:Q756"/>
    <mergeCell ref="O757:Q757"/>
    <mergeCell ref="L758:N758"/>
    <mergeCell ref="O758:Q758"/>
    <mergeCell ref="L759:N759"/>
    <mergeCell ref="O759:Q759"/>
    <mergeCell ref="L760:N760"/>
    <mergeCell ref="O791:Q791"/>
    <mergeCell ref="O814:Q814"/>
    <mergeCell ref="O815:Q815"/>
    <mergeCell ref="O787:Q787"/>
    <mergeCell ref="O788:Q788"/>
    <mergeCell ref="L762:N762"/>
    <mergeCell ref="L817:N817"/>
    <mergeCell ref="L818:N818"/>
    <mergeCell ref="L819:N819"/>
    <mergeCell ref="I753:K753"/>
    <mergeCell ref="I756:K756"/>
    <mergeCell ref="O760:Q760"/>
    <mergeCell ref="O761:Q761"/>
    <mergeCell ref="I758:K758"/>
    <mergeCell ref="O1048:Q1048"/>
    <mergeCell ref="O1012:Q1012"/>
    <mergeCell ref="L1010:N1010"/>
    <mergeCell ref="O1010:Q1010"/>
    <mergeCell ref="O1027:Q1027"/>
    <mergeCell ref="I1010:K1010"/>
    <mergeCell ref="L1020:N1020"/>
    <mergeCell ref="I1021:K1021"/>
    <mergeCell ref="I1050:K1050"/>
    <mergeCell ref="L1050:N1050"/>
    <mergeCell ref="O909:Q909"/>
    <mergeCell ref="O910:Q910"/>
    <mergeCell ref="O911:Q911"/>
    <mergeCell ref="F748:H748"/>
    <mergeCell ref="O733:Q733"/>
    <mergeCell ref="L734:N734"/>
    <mergeCell ref="L746:N746"/>
    <mergeCell ref="O765:Q765"/>
    <mergeCell ref="L795:N795"/>
    <mergeCell ref="L797:N797"/>
    <mergeCell ref="L798:N798"/>
    <mergeCell ref="I836:K836"/>
    <mergeCell ref="L754:N754"/>
    <mergeCell ref="L757:N757"/>
    <mergeCell ref="L763:N763"/>
    <mergeCell ref="O797:Q797"/>
    <mergeCell ref="L793:N793"/>
    <mergeCell ref="L794:N794"/>
    <mergeCell ref="O792:Q792"/>
    <mergeCell ref="O818:Q818"/>
    <mergeCell ref="O819:Q819"/>
    <mergeCell ref="O820:Q820"/>
    <mergeCell ref="L929:N929"/>
    <mergeCell ref="L812:N812"/>
    <mergeCell ref="L813:N813"/>
    <mergeCell ref="I996:K996"/>
    <mergeCell ref="L799:N799"/>
    <mergeCell ref="L965:N965"/>
    <mergeCell ref="L966:N966"/>
    <mergeCell ref="L967:N967"/>
    <mergeCell ref="L968:N968"/>
    <mergeCell ref="L807:N807"/>
    <mergeCell ref="L808:N808"/>
    <mergeCell ref="L939:N939"/>
    <mergeCell ref="L937:N937"/>
    <mergeCell ref="L820:N820"/>
    <mergeCell ref="I873:K873"/>
    <mergeCell ref="L873:N873"/>
    <mergeCell ref="L946:N946"/>
    <mergeCell ref="L943:N943"/>
    <mergeCell ref="L944:N944"/>
    <mergeCell ref="I920:K920"/>
    <mergeCell ref="I921:K921"/>
    <mergeCell ref="I922:K922"/>
    <mergeCell ref="I862:K862"/>
    <mergeCell ref="I870:K870"/>
    <mergeCell ref="I966:K966"/>
    <mergeCell ref="L995:N995"/>
    <mergeCell ref="I833:K833"/>
    <mergeCell ref="I834:K834"/>
    <mergeCell ref="I835:K835"/>
    <mergeCell ref="I945:K945"/>
    <mergeCell ref="I930:K930"/>
    <mergeCell ref="I932:K932"/>
    <mergeCell ref="O1284:Q1284"/>
    <mergeCell ref="I1148:K1148"/>
    <mergeCell ref="L1145:N1145"/>
    <mergeCell ref="I1145:K1145"/>
    <mergeCell ref="O1053:Q1053"/>
    <mergeCell ref="I1054:K1054"/>
    <mergeCell ref="L1054:N1054"/>
    <mergeCell ref="O1054:Q1054"/>
    <mergeCell ref="O1155:Q1155"/>
    <mergeCell ref="I1105:K1105"/>
    <mergeCell ref="O1158:Q1158"/>
    <mergeCell ref="L1156:N1156"/>
    <mergeCell ref="O1156:Q1156"/>
    <mergeCell ref="L1183:N1183"/>
    <mergeCell ref="O1183:Q1183"/>
    <mergeCell ref="L1184:N1184"/>
    <mergeCell ref="O1184:Q1184"/>
    <mergeCell ref="O1209:Q1209"/>
    <mergeCell ref="L1209:N1209"/>
    <mergeCell ref="I1194:K1194"/>
    <mergeCell ref="O1186:Q1186"/>
    <mergeCell ref="I1183:K1183"/>
    <mergeCell ref="I1184:K1184"/>
    <mergeCell ref="L1130:N1130"/>
    <mergeCell ref="I1124:K1124"/>
    <mergeCell ref="I1125:K1125"/>
    <mergeCell ref="I1127:K1127"/>
    <mergeCell ref="L1116:N1116"/>
    <mergeCell ref="L1105:N1105"/>
    <mergeCell ref="I1116:K1116"/>
    <mergeCell ref="I1066:K1066"/>
    <mergeCell ref="I1155:K1155"/>
    <mergeCell ref="I1262:K1262"/>
    <mergeCell ref="O1291:Q1291"/>
    <mergeCell ref="O1226:Q1226"/>
    <mergeCell ref="L1227:N1227"/>
    <mergeCell ref="F1173:H1173"/>
    <mergeCell ref="I1173:K1173"/>
    <mergeCell ref="F1174:H1174"/>
    <mergeCell ref="C1173:E1173"/>
    <mergeCell ref="C1174:E1174"/>
    <mergeCell ref="O1178:Q1178"/>
    <mergeCell ref="I1169:K1169"/>
    <mergeCell ref="C1177:E1177"/>
    <mergeCell ref="C1210:E1210"/>
    <mergeCell ref="C1181:E1181"/>
    <mergeCell ref="L1179:N1179"/>
    <mergeCell ref="O1170:Q1170"/>
    <mergeCell ref="I1232:K1232"/>
    <mergeCell ref="O1177:Q1177"/>
    <mergeCell ref="C1179:E1179"/>
    <mergeCell ref="O1179:Q1179"/>
    <mergeCell ref="C1180:E1180"/>
    <mergeCell ref="F1180:H1180"/>
    <mergeCell ref="L1180:N1180"/>
    <mergeCell ref="O1180:Q1180"/>
    <mergeCell ref="O1213:Q1213"/>
    <mergeCell ref="C1212:E1212"/>
    <mergeCell ref="C1213:E1213"/>
    <mergeCell ref="F1181:H1181"/>
    <mergeCell ref="F1213:H1213"/>
    <mergeCell ref="O1283:Q1283"/>
    <mergeCell ref="F1284:H1284"/>
    <mergeCell ref="L1284:N1284"/>
    <mergeCell ref="C1261:E1261"/>
    <mergeCell ref="F1285:H1285"/>
    <mergeCell ref="L1285:N1285"/>
    <mergeCell ref="O1285:Q1285"/>
    <mergeCell ref="F1286:H1286"/>
    <mergeCell ref="L1286:N1286"/>
    <mergeCell ref="O1286:Q1286"/>
    <mergeCell ref="O1232:Q1232"/>
    <mergeCell ref="I1208:K1208"/>
    <mergeCell ref="L1208:N1208"/>
    <mergeCell ref="O1208:Q1208"/>
    <mergeCell ref="O1261:Q1261"/>
    <mergeCell ref="O1253:Q1253"/>
    <mergeCell ref="F1254:H1254"/>
    <mergeCell ref="L1283:N1283"/>
    <mergeCell ref="L1224:N1224"/>
    <mergeCell ref="F1234:H1234"/>
    <mergeCell ref="O1222:Q1222"/>
    <mergeCell ref="I1223:K1223"/>
    <mergeCell ref="L1223:N1223"/>
    <mergeCell ref="O1223:Q1223"/>
    <mergeCell ref="O1233:Q1233"/>
    <mergeCell ref="I1266:K1266"/>
    <mergeCell ref="L1225:N1225"/>
    <mergeCell ref="L1257:N1257"/>
    <mergeCell ref="I1247:K1247"/>
    <mergeCell ref="I1248:K1248"/>
    <mergeCell ref="O1227:Q1227"/>
    <mergeCell ref="F1210:H1210"/>
    <mergeCell ref="F1211:H1211"/>
    <mergeCell ref="F1212:H1212"/>
    <mergeCell ref="I1261:K1261"/>
    <mergeCell ref="O1384:Q1384"/>
    <mergeCell ref="F1385:H1385"/>
    <mergeCell ref="I1385:K1385"/>
    <mergeCell ref="F1386:H1386"/>
    <mergeCell ref="I1386:K1386"/>
    <mergeCell ref="C1262:E1262"/>
    <mergeCell ref="C1229:E1229"/>
    <mergeCell ref="L1253:N1253"/>
    <mergeCell ref="L1254:N1254"/>
    <mergeCell ref="C1286:E1286"/>
    <mergeCell ref="O1328:Q1328"/>
    <mergeCell ref="L1329:N1329"/>
    <mergeCell ref="O1329:Q1329"/>
    <mergeCell ref="O1319:Q1319"/>
    <mergeCell ref="I1228:K1228"/>
    <mergeCell ref="F1229:H1229"/>
    <mergeCell ref="I1229:K1229"/>
    <mergeCell ref="F1233:H1233"/>
    <mergeCell ref="F1292:H1292"/>
    <mergeCell ref="O1254:Q1254"/>
    <mergeCell ref="I1344:K1344"/>
    <mergeCell ref="L1344:N1344"/>
    <mergeCell ref="O1344:Q1344"/>
    <mergeCell ref="F1303:H1303"/>
    <mergeCell ref="F1304:H1304"/>
    <mergeCell ref="F1305:H1305"/>
    <mergeCell ref="F1306:H1306"/>
    <mergeCell ref="F1307:H1307"/>
    <mergeCell ref="O1292:Q1292"/>
    <mergeCell ref="O1293:Q1293"/>
    <mergeCell ref="F1294:H1294"/>
    <mergeCell ref="O1294:Q1294"/>
    <mergeCell ref="I1347:K1347"/>
    <mergeCell ref="F1332:H1332"/>
    <mergeCell ref="I1332:K1332"/>
    <mergeCell ref="L1332:N1332"/>
    <mergeCell ref="O1347:Q1347"/>
    <mergeCell ref="I1330:K1330"/>
    <mergeCell ref="L1330:N1330"/>
    <mergeCell ref="O1330:Q1330"/>
    <mergeCell ref="F1314:H1314"/>
    <mergeCell ref="O1316:Q1316"/>
    <mergeCell ref="L1317:N1317"/>
    <mergeCell ref="O1317:Q1317"/>
    <mergeCell ref="L1328:N1328"/>
    <mergeCell ref="I1336:K1336"/>
    <mergeCell ref="I1337:K1337"/>
    <mergeCell ref="I1338:K1338"/>
    <mergeCell ref="L1331:N1331"/>
    <mergeCell ref="O1331:Q1331"/>
    <mergeCell ref="I1315:K1315"/>
    <mergeCell ref="L1342:N1342"/>
    <mergeCell ref="I1343:K1343"/>
    <mergeCell ref="L1343:N1343"/>
    <mergeCell ref="O1332:Q1332"/>
    <mergeCell ref="L1333:N1333"/>
    <mergeCell ref="O1333:Q1333"/>
    <mergeCell ref="O1339:Q1339"/>
    <mergeCell ref="O1340:Q1340"/>
    <mergeCell ref="O1341:Q1341"/>
    <mergeCell ref="O1342:Q1342"/>
    <mergeCell ref="O1343:Q1343"/>
    <mergeCell ref="L1345:N1345"/>
    <mergeCell ref="O1345:Q1345"/>
    <mergeCell ref="I1346:K1346"/>
    <mergeCell ref="L1346:N1346"/>
    <mergeCell ref="L1339:N1339"/>
    <mergeCell ref="I1340:K1340"/>
    <mergeCell ref="O1346:Q1346"/>
    <mergeCell ref="I1569:K1569"/>
    <mergeCell ref="F1568:H1568"/>
    <mergeCell ref="I1568:K1568"/>
    <mergeCell ref="I1567:K1567"/>
    <mergeCell ref="I1530:K1530"/>
    <mergeCell ref="F1501:H1501"/>
    <mergeCell ref="F1502:H1502"/>
    <mergeCell ref="F1503:H1503"/>
    <mergeCell ref="L1565:N1565"/>
    <mergeCell ref="L1566:N1566"/>
    <mergeCell ref="L1567:N1567"/>
    <mergeCell ref="O1553:Q1553"/>
    <mergeCell ref="O1554:Q1554"/>
    <mergeCell ref="F1387:H1387"/>
    <mergeCell ref="I1387:K1387"/>
    <mergeCell ref="F1407:H1407"/>
    <mergeCell ref="F1408:H1408"/>
    <mergeCell ref="F1423:H1423"/>
    <mergeCell ref="I1423:K1423"/>
    <mergeCell ref="F1424:H1424"/>
    <mergeCell ref="F1569:H1569"/>
    <mergeCell ref="I1555:K1555"/>
    <mergeCell ref="I1565:K1565"/>
    <mergeCell ref="I1566:K1566"/>
    <mergeCell ref="L1502:N1502"/>
    <mergeCell ref="L1496:N1496"/>
    <mergeCell ref="O1393:Q1393"/>
    <mergeCell ref="F1517:H1517"/>
    <mergeCell ref="I1517:K1517"/>
    <mergeCell ref="L1517:N1517"/>
    <mergeCell ref="F1518:H1518"/>
    <mergeCell ref="I1518:K1518"/>
    <mergeCell ref="O1559:Q1559"/>
    <mergeCell ref="L1555:N1555"/>
    <mergeCell ref="L1552:N1552"/>
    <mergeCell ref="L1553:N1553"/>
    <mergeCell ref="I1575:K1575"/>
    <mergeCell ref="F1551:H1551"/>
    <mergeCell ref="O1545:Q1545"/>
    <mergeCell ref="F1546:H1546"/>
    <mergeCell ref="I1546:K1546"/>
    <mergeCell ref="O1546:Q1546"/>
    <mergeCell ref="L1549:N1549"/>
    <mergeCell ref="L1547:N1547"/>
    <mergeCell ref="I1547:K1547"/>
    <mergeCell ref="O1547:Q1547"/>
    <mergeCell ref="F1549:H1549"/>
    <mergeCell ref="I1505:K1505"/>
    <mergeCell ref="O1543:Q1543"/>
    <mergeCell ref="F1544:H1544"/>
    <mergeCell ref="I1544:K1544"/>
    <mergeCell ref="O1544:Q1544"/>
    <mergeCell ref="F1505:H1505"/>
    <mergeCell ref="F1506:H1506"/>
    <mergeCell ref="O1483:Q1506"/>
    <mergeCell ref="F1499:H1499"/>
    <mergeCell ref="I1499:K1499"/>
    <mergeCell ref="O1552:Q1552"/>
    <mergeCell ref="F1500:H1500"/>
    <mergeCell ref="I1500:K1500"/>
    <mergeCell ref="I1571:K1571"/>
    <mergeCell ref="I1572:K1572"/>
    <mergeCell ref="I1498:K1498"/>
    <mergeCell ref="I1501:K1501"/>
    <mergeCell ref="I1529:K1529"/>
    <mergeCell ref="F1530:H1530"/>
    <mergeCell ref="F1550:H1550"/>
    <mergeCell ref="F1529:H1529"/>
    <mergeCell ref="I1543:K1543"/>
    <mergeCell ref="F1575:H1575"/>
    <mergeCell ref="O1574:Q1574"/>
    <mergeCell ref="O1575:Q1575"/>
    <mergeCell ref="O1576:Q1576"/>
    <mergeCell ref="O1565:Q1565"/>
    <mergeCell ref="O1566:Q1566"/>
    <mergeCell ref="C1567:E1567"/>
    <mergeCell ref="O1567:Q1567"/>
    <mergeCell ref="L1558:N1558"/>
    <mergeCell ref="I1559:K1559"/>
    <mergeCell ref="L1559:N1559"/>
    <mergeCell ref="C1573:E1573"/>
    <mergeCell ref="C1574:E1574"/>
    <mergeCell ref="C1575:E1575"/>
    <mergeCell ref="O1570:Q1570"/>
    <mergeCell ref="O1571:Q1571"/>
    <mergeCell ref="O1572:Q1572"/>
    <mergeCell ref="O1573:Q1573"/>
    <mergeCell ref="O1568:Q1568"/>
    <mergeCell ref="O1569:Q1569"/>
    <mergeCell ref="O1555:Q1555"/>
    <mergeCell ref="F1556:H1556"/>
    <mergeCell ref="O1556:Q1556"/>
    <mergeCell ref="F1557:H1557"/>
    <mergeCell ref="O1557:Q1557"/>
    <mergeCell ref="O1558:Q1558"/>
    <mergeCell ref="F1559:H1559"/>
    <mergeCell ref="O1673:Q1673"/>
    <mergeCell ref="L1671:N1671"/>
    <mergeCell ref="O1671:Q1671"/>
    <mergeCell ref="F1675:H1675"/>
    <mergeCell ref="O1655:Q1655"/>
    <mergeCell ref="O1577:Q1577"/>
    <mergeCell ref="F1578:H1578"/>
    <mergeCell ref="I1578:K1578"/>
    <mergeCell ref="L1578:N1578"/>
    <mergeCell ref="O1578:Q1578"/>
    <mergeCell ref="F1579:H1579"/>
    <mergeCell ref="I1579:K1579"/>
    <mergeCell ref="L1579:N1579"/>
    <mergeCell ref="O1579:Q1579"/>
    <mergeCell ref="O1602:Q1602"/>
    <mergeCell ref="F1603:H1603"/>
    <mergeCell ref="I1603:K1603"/>
    <mergeCell ref="O1603:Q1603"/>
    <mergeCell ref="F1604:H1604"/>
    <mergeCell ref="O1595:Q1595"/>
    <mergeCell ref="O1596:Q1596"/>
    <mergeCell ref="I1597:K1597"/>
    <mergeCell ref="O1597:Q1597"/>
    <mergeCell ref="F1598:H1598"/>
    <mergeCell ref="I1598:K1598"/>
    <mergeCell ref="O1598:Q1598"/>
    <mergeCell ref="O1599:Q1599"/>
    <mergeCell ref="O1580:Q1580"/>
    <mergeCell ref="F1581:H1581"/>
    <mergeCell ref="I1581:K1581"/>
    <mergeCell ref="L1598:N1598"/>
    <mergeCell ref="F1597:H1597"/>
    <mergeCell ref="O1676:Q1676"/>
    <mergeCell ref="I1604:K1604"/>
    <mergeCell ref="O1604:Q1604"/>
    <mergeCell ref="F1599:H1599"/>
    <mergeCell ref="I1599:K1599"/>
    <mergeCell ref="O1594:Q1594"/>
    <mergeCell ref="L1679:N1679"/>
    <mergeCell ref="O1679:Q1679"/>
    <mergeCell ref="O1647:Q1647"/>
    <mergeCell ref="O1648:Q1648"/>
    <mergeCell ref="O1649:Q1649"/>
    <mergeCell ref="O1650:Q1650"/>
    <mergeCell ref="F1637:H1637"/>
    <mergeCell ref="L1636:N1636"/>
    <mergeCell ref="L1652:N1652"/>
    <mergeCell ref="F1646:H1646"/>
    <mergeCell ref="F1647:H1647"/>
    <mergeCell ref="O1626:Q1626"/>
    <mergeCell ref="O1627:Q1627"/>
    <mergeCell ref="O1628:Q1628"/>
    <mergeCell ref="L1678:N1678"/>
    <mergeCell ref="O1678:Q1678"/>
    <mergeCell ref="O1672:Q1672"/>
    <mergeCell ref="F1673:H1673"/>
    <mergeCell ref="O1611:Q1611"/>
    <mergeCell ref="F1612:H1612"/>
    <mergeCell ref="L1612:N1612"/>
    <mergeCell ref="O1612:Q1612"/>
    <mergeCell ref="O1630:Q1630"/>
    <mergeCell ref="O1631:Q1631"/>
    <mergeCell ref="O1636:Q1636"/>
    <mergeCell ref="O1637:Q1637"/>
    <mergeCell ref="O1581:Q1581"/>
    <mergeCell ref="F1582:H1582"/>
    <mergeCell ref="I1582:K1582"/>
    <mergeCell ref="L1582:N1582"/>
    <mergeCell ref="O1582:Q1582"/>
    <mergeCell ref="F1583:H1583"/>
    <mergeCell ref="I1583:K1583"/>
    <mergeCell ref="L1583:N1583"/>
    <mergeCell ref="O1583:Q1583"/>
    <mergeCell ref="F1584:H1584"/>
    <mergeCell ref="I1584:K1584"/>
    <mergeCell ref="L1584:N1584"/>
    <mergeCell ref="O1584:Q1584"/>
    <mergeCell ref="O1601:Q1601"/>
    <mergeCell ref="I1607:K1607"/>
    <mergeCell ref="L1605:N1605"/>
    <mergeCell ref="O1605:Q1605"/>
    <mergeCell ref="L1606:N1606"/>
    <mergeCell ref="O1606:Q1606"/>
    <mergeCell ref="L1599:N1599"/>
    <mergeCell ref="L1600:N1600"/>
    <mergeCell ref="I1605:K1605"/>
    <mergeCell ref="I1606:K1606"/>
    <mergeCell ref="L1604:N1604"/>
    <mergeCell ref="L1603:N1603"/>
    <mergeCell ref="L1601:N1601"/>
    <mergeCell ref="L1602:N1602"/>
    <mergeCell ref="L1607:N1607"/>
    <mergeCell ref="O1607:Q1607"/>
    <mergeCell ref="F1593:H1593"/>
    <mergeCell ref="L1618:N1618"/>
    <mergeCell ref="F1619:H1619"/>
    <mergeCell ref="L1619:N1619"/>
    <mergeCell ref="C1625:E1625"/>
    <mergeCell ref="F1629:H1629"/>
    <mergeCell ref="L1629:N1629"/>
    <mergeCell ref="O1633:Q1633"/>
    <mergeCell ref="F1623:H1623"/>
    <mergeCell ref="F1627:H1627"/>
    <mergeCell ref="I1635:K1635"/>
    <mergeCell ref="C1646:E1646"/>
    <mergeCell ref="C1620:E1620"/>
    <mergeCell ref="L1623:N1623"/>
    <mergeCell ref="I1631:K1631"/>
    <mergeCell ref="F1624:H1624"/>
    <mergeCell ref="I1626:K1626"/>
    <mergeCell ref="L1627:N1627"/>
    <mergeCell ref="I1628:K1628"/>
    <mergeCell ref="O1629:Q1629"/>
    <mergeCell ref="O1624:Q1624"/>
    <mergeCell ref="O1625:Q1625"/>
    <mergeCell ref="O1618:Q1618"/>
    <mergeCell ref="O1619:Q1619"/>
    <mergeCell ref="O1620:Q1620"/>
    <mergeCell ref="O1621:Q1621"/>
    <mergeCell ref="O1622:Q1622"/>
    <mergeCell ref="O1623:Q1623"/>
    <mergeCell ref="L1622:N1622"/>
    <mergeCell ref="L1609:N1609"/>
    <mergeCell ref="F1610:H1610"/>
    <mergeCell ref="L1610:N1610"/>
    <mergeCell ref="F1611:H1611"/>
    <mergeCell ref="L1611:N1611"/>
    <mergeCell ref="L1656:N1656"/>
    <mergeCell ref="L1673:N1673"/>
    <mergeCell ref="I1662:K1662"/>
    <mergeCell ref="C1655:E1655"/>
    <mergeCell ref="C1664:E1664"/>
    <mergeCell ref="I1620:K1620"/>
    <mergeCell ref="L1624:N1624"/>
    <mergeCell ref="I1629:K1629"/>
    <mergeCell ref="L1628:N1628"/>
    <mergeCell ref="C1622:E1622"/>
    <mergeCell ref="I1636:K1636"/>
    <mergeCell ref="C1647:E1647"/>
    <mergeCell ref="C1648:E1648"/>
    <mergeCell ref="L1659:N1659"/>
    <mergeCell ref="L1655:N1655"/>
    <mergeCell ref="C1658:E1658"/>
    <mergeCell ref="C1659:E1659"/>
    <mergeCell ref="F1660:H1660"/>
    <mergeCell ref="F1661:H1661"/>
    <mergeCell ref="C1662:E1662"/>
    <mergeCell ref="F1672:H1672"/>
    <mergeCell ref="C1618:E1618"/>
    <mergeCell ref="L1621:N1621"/>
    <mergeCell ref="C1663:E1663"/>
    <mergeCell ref="F1663:H1663"/>
    <mergeCell ref="F1648:H1648"/>
    <mergeCell ref="I1621:K1621"/>
    <mergeCell ref="I1688:K1688"/>
    <mergeCell ref="C1690:E1690"/>
    <mergeCell ref="F1690:H1690"/>
    <mergeCell ref="C1695:E1718"/>
    <mergeCell ref="L1681:N1681"/>
    <mergeCell ref="L1680:N1680"/>
    <mergeCell ref="F1664:H1664"/>
    <mergeCell ref="C1661:E1661"/>
    <mergeCell ref="C1676:E1676"/>
    <mergeCell ref="L1654:N1654"/>
    <mergeCell ref="C1650:E1650"/>
    <mergeCell ref="C1653:E1653"/>
    <mergeCell ref="C1665:E1665"/>
    <mergeCell ref="F1665:H1665"/>
    <mergeCell ref="F1654:H1654"/>
    <mergeCell ref="F1655:H1655"/>
    <mergeCell ref="F1656:H1656"/>
    <mergeCell ref="F1657:H1657"/>
    <mergeCell ref="F1650:H1650"/>
    <mergeCell ref="C1671:E1671"/>
    <mergeCell ref="C1680:E1680"/>
    <mergeCell ref="C1681:E1681"/>
    <mergeCell ref="C1677:E1677"/>
    <mergeCell ref="C1679:E1679"/>
    <mergeCell ref="C1672:E1672"/>
    <mergeCell ref="C1673:E1673"/>
    <mergeCell ref="C1654:E1654"/>
    <mergeCell ref="C1651:E1651"/>
    <mergeCell ref="C1660:E1660"/>
    <mergeCell ref="I1655:K1655"/>
    <mergeCell ref="I1656:K1656"/>
    <mergeCell ref="I1657:K1657"/>
    <mergeCell ref="L1720:N1743"/>
    <mergeCell ref="I1531:K1531"/>
    <mergeCell ref="O1720:Q1743"/>
    <mergeCell ref="C1684:E1684"/>
    <mergeCell ref="F1684:H1684"/>
    <mergeCell ref="C1685:E1685"/>
    <mergeCell ref="F1685:H1685"/>
    <mergeCell ref="C1686:E1686"/>
    <mergeCell ref="C1688:E1688"/>
    <mergeCell ref="L1686:N1686"/>
    <mergeCell ref="L1690:N1690"/>
    <mergeCell ref="O1690:Q1690"/>
    <mergeCell ref="C1689:E1689"/>
    <mergeCell ref="F1689:H1689"/>
    <mergeCell ref="O1688:Q1688"/>
    <mergeCell ref="C1682:E1682"/>
    <mergeCell ref="F1682:H1682"/>
    <mergeCell ref="C1683:E1683"/>
    <mergeCell ref="F1683:H1683"/>
    <mergeCell ref="L1689:N1689"/>
    <mergeCell ref="O1689:Q1689"/>
    <mergeCell ref="F1686:H1686"/>
    <mergeCell ref="O1686:Q1686"/>
    <mergeCell ref="F1688:H1688"/>
    <mergeCell ref="I1682:K1682"/>
    <mergeCell ref="I1683:K1683"/>
    <mergeCell ref="I1684:K1684"/>
    <mergeCell ref="I1685:K1685"/>
    <mergeCell ref="O1632:Q1632"/>
    <mergeCell ref="I1686:K1686"/>
    <mergeCell ref="I1687:K1687"/>
    <mergeCell ref="C1675:E1675"/>
    <mergeCell ref="F929:H929"/>
    <mergeCell ref="F930:H930"/>
    <mergeCell ref="F931:H931"/>
    <mergeCell ref="C935:E935"/>
    <mergeCell ref="C946:E946"/>
    <mergeCell ref="C936:E936"/>
    <mergeCell ref="F932:H932"/>
    <mergeCell ref="C1720:E1743"/>
    <mergeCell ref="F1695:H1718"/>
    <mergeCell ref="F1720:H1743"/>
    <mergeCell ref="I1695:K1718"/>
    <mergeCell ref="I1720:K1743"/>
    <mergeCell ref="L1695:N1718"/>
    <mergeCell ref="L1672:N1672"/>
    <mergeCell ref="L1676:N1676"/>
    <mergeCell ref="I1570:K1570"/>
    <mergeCell ref="F1566:H1566"/>
    <mergeCell ref="F1565:H1565"/>
    <mergeCell ref="I1689:K1689"/>
    <mergeCell ref="I1690:K1690"/>
    <mergeCell ref="C1637:E1637"/>
    <mergeCell ref="I1637:K1637"/>
    <mergeCell ref="I1673:K1673"/>
    <mergeCell ref="C1619:E1619"/>
    <mergeCell ref="C1623:E1623"/>
    <mergeCell ref="C1624:E1624"/>
    <mergeCell ref="C930:E930"/>
    <mergeCell ref="C931:E931"/>
    <mergeCell ref="C933:E933"/>
    <mergeCell ref="F933:H933"/>
    <mergeCell ref="I933:K933"/>
    <mergeCell ref="F1577:H1577"/>
    <mergeCell ref="C939:E939"/>
    <mergeCell ref="C940:E940"/>
    <mergeCell ref="F940:H940"/>
    <mergeCell ref="I938:K938"/>
    <mergeCell ref="I939:K939"/>
    <mergeCell ref="I940:K940"/>
    <mergeCell ref="L938:N938"/>
    <mergeCell ref="I935:K935"/>
    <mergeCell ref="I936:K936"/>
    <mergeCell ref="I946:K946"/>
    <mergeCell ref="L933:N933"/>
    <mergeCell ref="C932:E932"/>
    <mergeCell ref="L930:N930"/>
    <mergeCell ref="L932:N932"/>
    <mergeCell ref="C945:E945"/>
    <mergeCell ref="C941:E941"/>
    <mergeCell ref="F941:H941"/>
    <mergeCell ref="I941:K941"/>
    <mergeCell ref="C942:E942"/>
    <mergeCell ref="F942:H942"/>
    <mergeCell ref="I942:K942"/>
    <mergeCell ref="C943:E943"/>
    <mergeCell ref="F943:H943"/>
    <mergeCell ref="I943:K943"/>
    <mergeCell ref="C944:E944"/>
    <mergeCell ref="F944:H944"/>
    <mergeCell ref="I944:K944"/>
    <mergeCell ref="I937:K937"/>
    <mergeCell ref="C929:E929"/>
    <mergeCell ref="O1079:Q1079"/>
    <mergeCell ref="O1080:Q1080"/>
    <mergeCell ref="C1082:E1082"/>
    <mergeCell ref="I1082:K1082"/>
    <mergeCell ref="L1082:N1082"/>
    <mergeCell ref="I1063:K1063"/>
    <mergeCell ref="L1063:N1063"/>
    <mergeCell ref="O1063:Q1063"/>
    <mergeCell ref="I1064:K1064"/>
    <mergeCell ref="L1064:N1064"/>
    <mergeCell ref="O1064:Q1064"/>
    <mergeCell ref="L1052:N1052"/>
    <mergeCell ref="O1052:Q1052"/>
    <mergeCell ref="I1052:K1052"/>
    <mergeCell ref="I1077:K1077"/>
    <mergeCell ref="O1073:Q1073"/>
    <mergeCell ref="L1074:N1074"/>
    <mergeCell ref="O1074:Q1074"/>
    <mergeCell ref="O1066:Q1066"/>
    <mergeCell ref="C1078:E1078"/>
    <mergeCell ref="F947:H947"/>
    <mergeCell ref="O1049:Q1049"/>
    <mergeCell ref="O1039:Q1039"/>
    <mergeCell ref="F1075:H1075"/>
    <mergeCell ref="F1080:H1080"/>
    <mergeCell ref="F1077:H1077"/>
    <mergeCell ref="F1078:H1078"/>
    <mergeCell ref="C934:E934"/>
    <mergeCell ref="F934:H934"/>
    <mergeCell ref="I934:K934"/>
    <mergeCell ref="C938:E938"/>
    <mergeCell ref="L1241:N1241"/>
    <mergeCell ref="I1178:K1178"/>
    <mergeCell ref="I1179:K1179"/>
    <mergeCell ref="O1169:Q1169"/>
    <mergeCell ref="I1224:K1224"/>
    <mergeCell ref="I1170:K1170"/>
    <mergeCell ref="I1182:K1182"/>
    <mergeCell ref="L1178:N1178"/>
    <mergeCell ref="L1177:N1177"/>
    <mergeCell ref="O1187:Q1187"/>
    <mergeCell ref="O1188:Q1188"/>
    <mergeCell ref="I1196:K1196"/>
    <mergeCell ref="I1197:K1197"/>
    <mergeCell ref="I1202:K1202"/>
    <mergeCell ref="C947:E947"/>
    <mergeCell ref="L1018:N1018"/>
    <mergeCell ref="O1018:Q1018"/>
    <mergeCell ref="O1019:Q1019"/>
    <mergeCell ref="F1231:H1231"/>
    <mergeCell ref="L1231:N1231"/>
    <mergeCell ref="O1231:Q1231"/>
    <mergeCell ref="F1232:H1232"/>
    <mergeCell ref="L1155:N1155"/>
    <mergeCell ref="O1145:Q1145"/>
    <mergeCell ref="O1101:Q1101"/>
    <mergeCell ref="L1101:N1101"/>
    <mergeCell ref="L1013:N1013"/>
    <mergeCell ref="I1014:K1014"/>
    <mergeCell ref="I1013:K1013"/>
    <mergeCell ref="L1014:N1014"/>
    <mergeCell ref="O1013:Q1013"/>
    <mergeCell ref="O1047:Q1047"/>
    <mergeCell ref="O1237:Q1237"/>
    <mergeCell ref="O1230:Q1230"/>
    <mergeCell ref="I1489:K1489"/>
    <mergeCell ref="C1178:E1178"/>
    <mergeCell ref="F1178:H1178"/>
    <mergeCell ref="F1182:H1182"/>
    <mergeCell ref="F1188:H1188"/>
    <mergeCell ref="C1250:E1250"/>
    <mergeCell ref="C1255:E1255"/>
    <mergeCell ref="C1256:E1256"/>
    <mergeCell ref="C1257:E1257"/>
    <mergeCell ref="I1265:K1265"/>
    <mergeCell ref="I1205:K1205"/>
    <mergeCell ref="C845:E845"/>
    <mergeCell ref="F1081:H1081"/>
    <mergeCell ref="F1082:H1082"/>
    <mergeCell ref="I1580:K1580"/>
    <mergeCell ref="I1314:K1314"/>
    <mergeCell ref="I1527:K1527"/>
    <mergeCell ref="I1528:K1528"/>
    <mergeCell ref="L1169:N1169"/>
    <mergeCell ref="I1209:K1209"/>
    <mergeCell ref="O1548:Q1548"/>
    <mergeCell ref="O1549:Q1549"/>
    <mergeCell ref="O1550:Q1550"/>
    <mergeCell ref="O1551:Q1551"/>
    <mergeCell ref="I1551:K1551"/>
    <mergeCell ref="I1263:K1263"/>
    <mergeCell ref="L1275:N1275"/>
    <mergeCell ref="O1275:Q1275"/>
    <mergeCell ref="I1234:K1234"/>
    <mergeCell ref="L1233:N1233"/>
    <mergeCell ref="L755:N755"/>
    <mergeCell ref="C910:E910"/>
    <mergeCell ref="F791:H791"/>
    <mergeCell ref="I839:K839"/>
    <mergeCell ref="I916:K916"/>
    <mergeCell ref="I917:K917"/>
    <mergeCell ref="L918:N918"/>
    <mergeCell ref="L919:N919"/>
    <mergeCell ref="C756:E756"/>
    <mergeCell ref="L861:N861"/>
    <mergeCell ref="L859:N859"/>
    <mergeCell ref="L870:N870"/>
    <mergeCell ref="L916:N916"/>
    <mergeCell ref="L761:N761"/>
    <mergeCell ref="C868:E868"/>
    <mergeCell ref="C869:E869"/>
    <mergeCell ref="C757:E757"/>
    <mergeCell ref="C870:E870"/>
    <mergeCell ref="C871:E871"/>
    <mergeCell ref="F758:H758"/>
    <mergeCell ref="F759:H759"/>
    <mergeCell ref="F762:H762"/>
    <mergeCell ref="F845:H845"/>
    <mergeCell ref="F846:H846"/>
    <mergeCell ref="F847:H847"/>
    <mergeCell ref="F756:H756"/>
    <mergeCell ref="F757:H757"/>
    <mergeCell ref="L842:N842"/>
    <mergeCell ref="L858:N858"/>
    <mergeCell ref="C861:E861"/>
    <mergeCell ref="C862:E862"/>
    <mergeCell ref="C863:E863"/>
    <mergeCell ref="C1233:E1233"/>
    <mergeCell ref="C1231:E1231"/>
    <mergeCell ref="C1066:E1066"/>
    <mergeCell ref="C937:E937"/>
    <mergeCell ref="C1570:E1570"/>
    <mergeCell ref="C1249:E1249"/>
    <mergeCell ref="F1391:H1391"/>
    <mergeCell ref="C846:E846"/>
    <mergeCell ref="C847:E847"/>
    <mergeCell ref="F760:H760"/>
    <mergeCell ref="I763:K763"/>
    <mergeCell ref="I764:K764"/>
    <mergeCell ref="I765:K765"/>
    <mergeCell ref="C760:E760"/>
    <mergeCell ref="L1608:N1608"/>
    <mergeCell ref="O1609:Q1609"/>
    <mergeCell ref="O1610:Q1610"/>
    <mergeCell ref="I1065:K1065"/>
    <mergeCell ref="F1066:H1066"/>
    <mergeCell ref="F1223:H1223"/>
    <mergeCell ref="F1228:H1228"/>
    <mergeCell ref="F1076:H1076"/>
    <mergeCell ref="I1577:K1577"/>
    <mergeCell ref="L1577:N1577"/>
    <mergeCell ref="O1154:Q1154"/>
    <mergeCell ref="O1095:Q1095"/>
    <mergeCell ref="O1093:Q1093"/>
    <mergeCell ref="O1092:Q1092"/>
    <mergeCell ref="O1102:Q1102"/>
    <mergeCell ref="O1100:Q1100"/>
    <mergeCell ref="O1103:Q1103"/>
    <mergeCell ref="O1104:Q1104"/>
    <mergeCell ref="C758:E758"/>
    <mergeCell ref="C759:E759"/>
    <mergeCell ref="F883:H883"/>
    <mergeCell ref="F870:H870"/>
    <mergeCell ref="I1079:K1079"/>
    <mergeCell ref="F935:H935"/>
    <mergeCell ref="C1107:E1107"/>
    <mergeCell ref="I1497:K1497"/>
    <mergeCell ref="I1574:K1574"/>
    <mergeCell ref="F754:H754"/>
    <mergeCell ref="C1423:E1423"/>
    <mergeCell ref="C1424:E1424"/>
    <mergeCell ref="C922:E922"/>
    <mergeCell ref="C923:E923"/>
    <mergeCell ref="I923:K923"/>
    <mergeCell ref="I905:K905"/>
    <mergeCell ref="I906:K906"/>
    <mergeCell ref="I907:K907"/>
    <mergeCell ref="I908:K908"/>
    <mergeCell ref="I909:K909"/>
    <mergeCell ref="I910:K910"/>
    <mergeCell ref="C854:E854"/>
    <mergeCell ref="C855:E855"/>
    <mergeCell ref="F854:H854"/>
    <mergeCell ref="F1316:H1316"/>
    <mergeCell ref="I1316:K1316"/>
    <mergeCell ref="C1317:E1317"/>
    <mergeCell ref="I1313:K1313"/>
    <mergeCell ref="C1552:E1552"/>
    <mergeCell ref="C1260:E1260"/>
    <mergeCell ref="I1391:K1391"/>
    <mergeCell ref="C1258:E1258"/>
    <mergeCell ref="I1671:K1671"/>
    <mergeCell ref="I1672:K1672"/>
    <mergeCell ref="I1680:K1680"/>
    <mergeCell ref="I1681:K1681"/>
    <mergeCell ref="C1605:E1605"/>
    <mergeCell ref="F1605:H1605"/>
    <mergeCell ref="I1545:K1545"/>
    <mergeCell ref="I1275:K1275"/>
    <mergeCell ref="I1180:K1180"/>
    <mergeCell ref="C1400:E1400"/>
    <mergeCell ref="C1392:E1392"/>
    <mergeCell ref="I1674:K1674"/>
    <mergeCell ref="I1675:K1675"/>
    <mergeCell ref="I1676:K1676"/>
    <mergeCell ref="I1677:K1677"/>
    <mergeCell ref="I1678:K1678"/>
    <mergeCell ref="I1679:K1679"/>
    <mergeCell ref="C1604:E1604"/>
    <mergeCell ref="C1606:E1606"/>
    <mergeCell ref="F1606:H1606"/>
    <mergeCell ref="C1312:E1312"/>
    <mergeCell ref="F1528:H1528"/>
    <mergeCell ref="I1283:K1283"/>
    <mergeCell ref="I1284:K1284"/>
    <mergeCell ref="I1285:K1285"/>
    <mergeCell ref="I1286:K1286"/>
    <mergeCell ref="I1548:K1548"/>
    <mergeCell ref="I1549:K1549"/>
    <mergeCell ref="I1550:K1550"/>
    <mergeCell ref="F1227:H1227"/>
    <mergeCell ref="I1422:K1422"/>
    <mergeCell ref="C1516:E1516"/>
    <mergeCell ref="C1687:E1687"/>
    <mergeCell ref="F1687:H1687"/>
    <mergeCell ref="F1678:H1678"/>
    <mergeCell ref="C1674:E1674"/>
    <mergeCell ref="F1677:H1677"/>
    <mergeCell ref="C1678:E1678"/>
    <mergeCell ref="F1674:H1674"/>
    <mergeCell ref="F1676:H1676"/>
    <mergeCell ref="C982:E982"/>
    <mergeCell ref="F982:H982"/>
    <mergeCell ref="C983:E983"/>
    <mergeCell ref="F983:H983"/>
    <mergeCell ref="C984:E984"/>
    <mergeCell ref="F984:H984"/>
    <mergeCell ref="F1230:H1230"/>
    <mergeCell ref="C1074:E1074"/>
    <mergeCell ref="F1074:H1074"/>
    <mergeCell ref="C1264:E1264"/>
    <mergeCell ref="C1265:E1265"/>
    <mergeCell ref="C1266:E1266"/>
    <mergeCell ref="C1300:E1300"/>
    <mergeCell ref="C1301:E1301"/>
    <mergeCell ref="C1302:E1302"/>
    <mergeCell ref="C1304:E1304"/>
    <mergeCell ref="C1305:E1305"/>
    <mergeCell ref="C1306:E1306"/>
    <mergeCell ref="F1300:H1300"/>
    <mergeCell ref="F1301:H1301"/>
    <mergeCell ref="F1302:H1302"/>
    <mergeCell ref="F1388:H1388"/>
    <mergeCell ref="C1247:E1247"/>
    <mergeCell ref="C1248:E1248"/>
    <mergeCell ref="F434:H434"/>
    <mergeCell ref="C333:E333"/>
    <mergeCell ref="C404:E404"/>
    <mergeCell ref="C402:E402"/>
    <mergeCell ref="F525:H525"/>
    <mergeCell ref="F526:H526"/>
    <mergeCell ref="F489:H489"/>
    <mergeCell ref="F707:H707"/>
    <mergeCell ref="I712:K712"/>
    <mergeCell ref="I710:K710"/>
    <mergeCell ref="I706:K706"/>
    <mergeCell ref="F694:H694"/>
    <mergeCell ref="F695:H695"/>
    <mergeCell ref="I490:K490"/>
    <mergeCell ref="C702:E702"/>
    <mergeCell ref="C650:E650"/>
    <mergeCell ref="C651:E651"/>
    <mergeCell ref="C652:E652"/>
    <mergeCell ref="C653:E653"/>
    <mergeCell ref="F655:H655"/>
    <mergeCell ref="C656:E656"/>
    <mergeCell ref="I682:K682"/>
    <mergeCell ref="I683:K683"/>
    <mergeCell ref="I687:K687"/>
    <mergeCell ref="C703:E703"/>
    <mergeCell ref="F696:H696"/>
    <mergeCell ref="F697:H697"/>
    <mergeCell ref="I685:K685"/>
    <mergeCell ref="F588:H588"/>
    <mergeCell ref="F645:H645"/>
    <mergeCell ref="F650:H650"/>
    <mergeCell ref="F608:H608"/>
    <mergeCell ref="I755:K755"/>
    <mergeCell ref="C694:E694"/>
    <mergeCell ref="C695:E695"/>
    <mergeCell ref="C701:E701"/>
    <mergeCell ref="C592:E592"/>
    <mergeCell ref="C590:E590"/>
    <mergeCell ref="C595:E595"/>
    <mergeCell ref="C696:E696"/>
    <mergeCell ref="I757:K757"/>
    <mergeCell ref="I749:K749"/>
    <mergeCell ref="I750:K750"/>
    <mergeCell ref="C1230:E1230"/>
    <mergeCell ref="F1222:H1222"/>
    <mergeCell ref="C1263:E1263"/>
    <mergeCell ref="C957:E957"/>
    <mergeCell ref="I1128:K1128"/>
    <mergeCell ref="I1129:K1129"/>
    <mergeCell ref="I1130:K1130"/>
    <mergeCell ref="I1131:K1131"/>
    <mergeCell ref="C912:E912"/>
    <mergeCell ref="C913:E913"/>
    <mergeCell ref="C914:E914"/>
    <mergeCell ref="C915:E915"/>
    <mergeCell ref="F698:H698"/>
    <mergeCell ref="C704:E704"/>
    <mergeCell ref="C697:E697"/>
    <mergeCell ref="C698:E698"/>
    <mergeCell ref="I1071:K1071"/>
    <mergeCell ref="F753:H753"/>
    <mergeCell ref="I1177:K1177"/>
    <mergeCell ref="C948:E948"/>
    <mergeCell ref="F948:H948"/>
  </mergeCells>
  <conditionalFormatting sqref="T15:T18">
    <cfRule type="cellIs" dxfId="3" priority="13" operator="notEqual">
      <formula>0</formula>
    </cfRule>
  </conditionalFormatting>
  <conditionalFormatting sqref="X11:X14 T11:U14">
    <cfRule type="cellIs" dxfId="2" priority="12" operator="notEqual">
      <formula>0</formula>
    </cfRule>
  </conditionalFormatting>
  <conditionalFormatting sqref="X881:X886 T881:U886">
    <cfRule type="cellIs" dxfId="1" priority="11" operator="notEqual">
      <formula>0</formula>
    </cfRule>
  </conditionalFormatting>
  <conditionalFormatting sqref="X887:X888 T887:U888">
    <cfRule type="cellIs" dxfId="0" priority="10" operator="notEqual">
      <formula>0</formula>
    </cfRule>
  </conditionalFormatting>
  <dataValidations count="3">
    <dataValidation type="list" allowBlank="1" showInputMessage="1" showErrorMessage="1" promptTitle="Materias" sqref="C1084:Q1084 C1075:Q1075 C1402:Q1402 C1079:Q1079 C1031:Q1031 C1071:Q1071 C1067:Q1067 C1190:Q1190 I1137:Q1137 C1349:Q1349 C1022:Q1022 C1026:Q1026 C1018:Q1018 C1014:Q1014 I1128:Q1128 C1561:Q1561 C925:Q925 C1393:Q1393 C1010:Q1010 C1397:Q1397 C1051:Q1051 C1552:Q1552 C1389:Q1389 C1181:Q1181 C1556:Q1556 C1340:Q1340 I1132:Q1132 C1548:Q1548 C1185:Q1185 C1385:Q1385 C1381:Q1381 C1483:N1483 C1063:Q1063 C1006:Q1006 C1544:Q1544 C1499:N1499 I1124:Q1124 C1679:Q1679 C1540:Q1540 C978:Q978 I1120:Q1120 C900:Q900 C1614:Q1614 C1536:Q1536 I1116:Q1116 C1047:Q1047 C1296:Q1296 C1243:Q1243 C1234:Q1234 C1238:Q1238 C1230:Q1230 C1287:Q1287 I1112:Q1112 C1226:Q1226 C1291:Q1291 C1503:N1503 C1177:Q1177 C1222:Q1222 C1344:Q1344 C1495:N1495 C1218:Q1218 C1577:Q1577 C1508:N1508 C1377:Q1377 C1605:Q1605 C1418:Q1418 C1609:Q1609 C1601:Q1601 C1597:Q1597 C1524:N1524 C1593:Q1593 C1283:Q1283 C1422:Q1422 C1491:N1491 C1581:Q1581 C1173:Q1173 C1169:Q1169 C1336:Q1336 C1589:Q1589 C1059:Q1059 C1279:Q1279 C1630:Q1630 C1634:Q1634 C969:Q969 C994:Q994 C941:Q941 C1100:Q1100 C1104:Q1104 I1153:Q1153 I1157:Q1157 C1165:Q1165 C1206:Q1206 I1145:Q1145 C998:Q998 C1259:Q1259 C1263:Q1263 C1275:Q1275 C1210:Q1210 C945:Q945 C990:Q990 C1271:Q1271 C1312:Q1312 C1316:Q1316 C1414:Q1414 C1332:Q1332 C1487:N1487 C1328:Q1328 C1324:Q1324 C1353:Q1353 C1202:Q1202 C986:Q986 C1365:Q1365 C937:Q937 C933:Q933 C929:Q929 I1149:Q1149 C1369:Q1369 C1255:Q1255 C1043:Q1043 C1096:Q1096 C982:Q982 C1667:Q1667 C1658:Q1658 C1662:Q1662 C1654:Q1654 C1650:Q1650 C1646:Q1646 C1642:Q1642 C1683:Q1683 C1687:Q1687 C1622:Q1622 C953:Q953 C957:Q957 C961:Q961 C965:Q965 C973:Q973 C904:Q904 C908:Q908 C912:Q912 C920:Q920 C916:Q916 C1035:Q1035 C1039:Q1039 C1088:Q1088 C1092:Q1092 C1194:Q1194 C1198:Q1198 C1247:Q1247 C1251:Q1251 I1141:Q1141 C1361:Q1361 C1357:Q1357 C1406:Q1406 C1410:Q1410 C1528:N1528 C1516:N1516 C1512:N1512 C1520:N1520 C1573:Q1573 C1626:Q1626 C1565:Q1565 C1618:Q1618 C1569:Q1569 C1675:Q1675 C1671:Q1671 C1304:Q1304 C1300:Q1300 C1308:Q1308" xr:uid="{00000000-0002-0000-0000-000000000000}">
      <formula1>$F$881:$F$895</formula1>
    </dataValidation>
    <dataValidation type="list" allowBlank="1" showInputMessage="1" showErrorMessage="1" promptTitle="Materias" sqref="F817:H817 C271:Q271 C564:Q564 F801:H801 F776:H776 F780:H780 F805:H805 C368:E368 C112:Q112 C283:Q283 C654:Q654 C124:Q124 C393:E393 C108:Q108 C629:Q629 C128:Q128 F784:H784 F809:H809 C116:Q116 C377:E377 C46:Q46 C373:E373 C189:Q189 C267:Q267 C825:Q825 C381:E381 C120:Q120 C491:Q491 C703:Q703 C866:Q866 C833:Q833 C695:Q695 C674:Q674 F540:Q540 F788:H788 C385:E385 C483:Q483 F813:H813 I307:Q307 F792:H792 C389:E389 I352:Q352 C71:Q71 I348:Q348 C666:Q666 C287:Q287 C438:Q438 C633:Q633 C75:Q75 C50:Q50 C430:Q430 C474:Q474 C707:Q707 I377:Q377 C352:E352 C568:Q568 I389:Q389 C638:Q638 C479:Q479 F515:Q515 C38:Q38 F772:H772 C275:Q275 I324:Q324 C348:E348 C752:Q752 C699:Q699 C711:Q711 C34:Q34 C731:Q731 C356:E356 C63:Q63 F87:Q87 C360:E360 I336:Q336 C30:Q30 C59:Q59 F523:Q523 C870:Q870 C55:Q55 I320:Q320 C401:Q401 I340:Q340 C152:Q152 F527:Q527 F532:Q532 C442:Q442 C576:Q576 C617:Q617 C156:Q156 C144:Q144 F511:Q511 C658:Q658 C625:Q625 C140:Q140 C201:Q201 I328:Q328 C279:Q279 C136:Q136 C670:Q670 C650:Q650 C580:Q580 C462:Q462 C642:Q642 C597:Q597 C589:Q589 C67:Q67 C364:E364 I373:Q373 C446:Q446 C258:Q258 C262:Q262 C315:E315 C454:Q454 I332:Q332 I311:Q311 I315:Q315 C413:Q413 I393:Q393 C218:Q218 C434:Q434 C405:Q405 F99:Q99 F103:Q103 F83:Q83 C585:Q585 C165:Q165 C177:Q177 F95:Q95 C735:Q735 C250:Q250 C324:E324 C320:E320 C328:E328 C332:E332 C336:E336 C340:E340 C299:E299 C295:E295 C303:E303 C307:E307 C311:E311 C678:Q678 F797:H797 C739:Q739 C744:Q744 I381:Q381 C723:Q723 C756:Q756 C748:Q748 C148:Q148 C727:Q727 I303:Q303 C719:Q719 C760:Q760 C646:Q646 L805:Q805 L788:Q788 C409:Q409 C764:Q764 L792:Q792 L797:Q797 L776:Q776 C495:Q495 C682:Q682 C621:Q621 L809:Q809 C230:Q230 C686:Q686 C42:Q42 C161:Q161 C181:Q181 I385:Q385 C214:Q214 C234:Q234 C613:Q613 C222:Q222 C169:Q169 C226:Q226 C205:Q205 C173:Q173 C499:Q499 C209:Q209 C417:Q417 I364:Q364 I299:Q299 C246:Q246 I295:Q295 L801:Q801 L780:Q780 L772:Q772 I368:Q368 C421:Q421 I356:Q356 C466:Q466 C487:Q487 L813:Q813 C458:Q458 L817:Q817 L784:Q784 C193:Q193 C691:Q691 C242:Q242 C254:Q254 C470:Q470 I360:Q360 F544:Q544 F536:Q536 C197:Q197 F507:Q507 F548:Q548 C426:Q426 C560:Q560 C601:Q601 C605:Q605 F552:Q552 F519:Q519 C572:Q572 C593:Q593 C858:Q858 C837:Q837 C841:Q841 C845:Q845 C850:Q850 C829:Q829 C862:Q862 C854:Q854 F91:Q91" xr:uid="{00000000-0002-0000-0000-000001000000}">
      <formula1>$F$11:$F$25</formula1>
    </dataValidation>
    <dataValidation allowBlank="1" showInputMessage="1" showErrorMessage="1" promptTitle="Materias" sqref="C83:E106 F348:H371 F373:H396 F295:H318 F320:H343 C507:E530 C532:E555" xr:uid="{00000000-0002-0000-0000-000002000000}"/>
  </dataValidations>
  <pageMargins left="0.7" right="0.7" top="0.75" bottom="0.75" header="0.3" footer="0.3"/>
  <pageSetup paperSize="9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Espazos" xr:uid="{00000000-0002-0000-0000-000003000000}">
          <x14:formula1>
            <xm:f>Auxiliar!$C$2:$C$97</xm:f>
          </x14:formula1>
          <xm:sqref>C366:E366 C1236:Q1236 C1077:Q1077 C1073:Q1073 C1024:Q1024 C847:Q847 C1020:Q1020 C289:Q289 C130:Q130 I1130:Q1130 C273:Q273 I1126:Q1126 C843:Q843 C1342:Q1342 C281:Q281 C1245:Q1245 C1183:Q1183 C387:E387 F790:H790 C395:E395 C1179:Q1179 C1081:Q1081 C379:E379 C1395:Q1395 C375:E375 F819:H819 C852:Q852 C1102:Q1102 C1338:Q1338 C856:Q856 C1346:Q1346 C1391:Q1391 F786:H786 C1232:Q1232 C1187:Q1187 C114:Q114 C122:Q122 C1028:Q1028 C1208:Q1208 I1134:Q1134 C65:Q65 C1399:Q1399 C1554:Q1554 C1289:Q1289 C1049:Q1049 C1420:Q1420 C277:Q277 C383:E383 C872:Q872 L819:Q819 C391:E391 C1212:Q1212 C362:E362 C40:Q40 C36:Q36 C607:Q607 C61:Q61 C1387:Q1387 C370:E370 C354:E354 F774:H774 I1155:Q1155 C1550:Q1550 I342:Q342 C1285:Q1285 C52:Q52 C1526:N1526 F794:H794 C1367:Q1367 C285:Q285 C1293:Q1293 C269:Q269 F778:H778 F811:H811 C48:Q48 I395:Q395 C118:Q118 C350:E350 C252:Q252 C1558:Q1558 C1314:Q1314 C1053:Q1053 F815:H815 C835:Q835 C603:Q603 I379:Q379 C1424:Q1424 C44:Q44 C1579:Q1579 C126:Q126 C110:Q110 C1493:N1493 C1106:Q1106 F799:H799 F807:H807 F803:H803 I1147:Q1147 I326:Q326 C1016:Q1016 C860:Q860 C827:Q827 C1489:N1489 C1530:N1530 C1371:Q1371 C77:Q77 L815:Q815 I334:Q334 I330:Q330 C595:Q595 C831:Q831 L807:Q807 C73:Q73 I297:Q297 C1318:Q1318 C1546:Q1546 F93:Q93 C1412:Q1412 C191:Q191 I387:Q387 I338:Q338 C248:Q248 C839:Q839 C864:Q864 C1583:Q1583 C138:Q138 C207:Q207 C1607:Q1607 C1603:Q1603 C1611:Q1611 C1542:Q1542 I1159:Q1159 C1012:Q1012 C1240:Q1240 C448:Q448 C754:Q754 C1261:Q1261 C1485:N1485 C996:Q996 C1265:Q1265 C1501:N1501 C1334:Q1334 C1228:Q1228 C1330:Q1330 C1497:N1497 C1326:Q1326 C1281:Q1281 C256:Q256 C244:Q244 C1383:Q1383 C1632:Q1632 C943:Q943 I350:Q350 C1599:Q1599 C1224:Q1224 C1379:Q1379 C1220:Q1220 C444:Q444 C203:Q203 C1355:Q1355 C456:Q456 C236:Q236 C902:Q902 C939:Q939 C1636:Q1636 C1175:Q1175 C1171:Q1171 C1538:Q1538 C1595:Q1595 I1143:Q1143 C1069:Q1069 C992:Q992 C1351:Q1351 C1591:Q1591 C69:Q69 C358:E358 C403:Q403 C220:Q220 C1008:Q1008 L774:Q774 C264:Q264 C313:E313 C57:Q57 C407:Q407 I322:Q322 I305:Q305 I301:Q301 C415:Q415 C1000:Q1000 C423:Q423 C436:Q436 C988:Q988 F105:Q105 F101:Q101 C183:Q183 C1616:Q1616 C1204:Q1204 C167:Q167 C334:E334 C342:E342 C326:E326 C322:E322 C330:E330 C338:E338 C309:E309 C317:E317 C301:E301 C297:E297 C305:E305 F782:H782 C721:Q721 C725:Q725 I391:Q391 C733:Q733 C741:Q741 C737:Q737 C746:Q746 C750:Q750 L778:Q778 F89:Q89 C1033:Q1033 C497:Q497 C489:Q489 L786:Q786 L794:Q794 C729:Q729 I1122:Q1122 C758:Q758 C668:Q668 I1118:Q1118 C672:Q672 C32:Q32 C175:Q175 C228:Q228 C224:Q224 C232:Q232 L790:Q790 C216:Q216 C171:Q171 C199:Q199 C179:Q179 C163:Q163 C460:Q460 C195:Q195 I317:Q317 I375:Q375 C260:Q260 I358:Q358 I313:Q313 I354:Q354 I370:Q370 C419:Q419 I1114:Q1114 C1505:N1505 C1277:Q1277 C468:Q468 C476:Q476 C472:Q472 C1273:Q1273 C1257:Q1257 C481:Q481 C428:Q428 C1167:Q1167 C947:Q947 C935:Q935 C485:Q485 F509:Q509 F513:Q513 F521:Q521 C211:Q211 C432:Q432 F529:Q529 F525:Q525 L799:Q799 C562:Q562 C566:Q566 F534:Q534 F538:Q538 C574:Q574 C582:Q582 C578:Q578 L803:Q803 C680:Q680 C688:Q688 C684:Q684 F517:Q517 C693:Q693 C697:Q697 C676:Q676 L782:Q782 C587:Q587 C615:Q615 C619:Q619 C705:Q705 C627:Q627 L811:Q811 C766:Q766 C713:Q713 C709:Q709 I309:Q309 C464:Q464 C493:Q493 F546:Q546 F554:Q554 F550:Q550 C635:Q635 C591:Q591 C411:Q411 C570:Q570 C631:Q631 C640:Q640 C644:Q644 F542:Q542 C762:Q762 C146:Q146 C142:Q142 C158:Q158 C154:Q154 C150:Q150 I383:Q383 I366:Q366 I362:Q362 C440:Q440 C599:Q599 C623:Q623 C652:Q652 C501:Q501 C660:Q660 C656:Q656 C648:Q648 F85:Q85 F97:Q97 C868:Q868 C971:Q971 C1563:Q1563 C931:Q931 C1669:Q1669 C984:Q984 C980:Q980 C927:Q927 C1065:Q1065 C1404:Q1404 C1061:Q1061 C1045:Q1045 C1086:Q1086 C1098:Q1098 I1139:Q1139 I1151:Q1151 C1192:Q1192 C701:Q701 C1298:Q1298 C1660:Q1660 C1656:Q1656 C1664:Q1664 C1685:Q1685 C1652:Q1652 C1689:Q1689 C1648:Q1648 C1644:Q1644 C1624:Q1624 C955:Q955 C959:Q959 C963:Q963 C975:Q975 C967:Q967 C906:Q906 C910:Q910 C922:Q922 C914:Q914 C918:Q918 C1037:Q1037 C1041:Q1041 C1090:Q1090 C1094:Q1094 C1196:Q1196 C1200:Q1200 C1249:Q1249 C1253:Q1253 C1677:Q1677 C1363:Q1363 C1359:Q1359 C1408:Q1408 C1416:Q1416 C1510:N1510 C1518:N1518 C1514:N1514 C1522:N1522 C1575:Q1575 C1628:Q1628 C1567:Q1567 C1620:Q1620 C1571:Q1571 C1673:Q1673 C1681:Q1681 C1306:Q1306 C1302:Q1302 C1310:Q1310</xm:sqref>
        </x14:dataValidation>
        <x14:dataValidation type="list" allowBlank="1" showInputMessage="1" showErrorMessage="1" promptTitle="Docencia" xr:uid="{00000000-0002-0000-0000-000004000000}">
          <x14:formula1>
            <xm:f>Auxiliar!$A$2:$A$16</xm:f>
          </x14:formula1>
          <xm:sqref>C1325:Q1325 C1166:Q1166 C1492:N1492 F781:H781 C846:Q846 C288:Q288 F810:H810 C1272:Q1272 C129:Q129 C243:Q243 C349:E349 C1378:Q1378 C1186:Q1186 I1113:Q1113 C374:E374 C1219:Q1219 C1398:Q1398 C276:Q276 I1133:Q1133 C1007:Q1007 C76:Q76 I1125:Q1125 C1390:Q1390 C369:E369 F785:H785 C51:Q51 C394:E394 C35:Q35 C39:Q39 C272:Q272 C259:Q259 C1027:Q1027 I341:Q341 C1386:Q1386 F773:H773 I1121:Q1121 C43:Q43 C378:E378 F818:H818 C1403:Q1403 C1537:Q1537 C1509:N1509 C1019:Q1019 C1557:Q1557 C1345:Q1345 C1423:Q1423 C851:Q851 C1488:N1488 C859:Q859 C1292:Q1292 C1015:Q1015 C1032:Q1032 I1138:Q1138 C1060:Q1060 C1080:Q1080 C1178:Q1178 C31:Q31 C1072:Q1072 C1174:Q1174 C280:Q280 C382:E382 C1415:Q1415 I365:Q365 I329:Q329 C871:Q871 C190:Q190 C1500:N1500 C60:Q60 C443:Q443 C206:Q206 C826:Q826 C1068:Q1068 C834:Q834 C1284:Q1284 C1484:N1484 F814:H814 F798:H798 C386:E386 C1085:Q1085 C390:E390 C402:Q402 L818:Q818 F793:H793 C117:Q117 C113:Q113 L810:Q810 C64:Q64 C1382:Q1382 C1504:N1504 C979:Q979 C1105:Q1105 C1052:Q1052 C999:Q999 C500:Q500 F802:H802 C1549:Q1549 I394:Q394 I382:Q382 C353:E353 C492:Q492 C1545:Q1545 C268:Q268 I325:Q325 F789:H789 F806:H806 C121:Q121 C109:Q109 C125:Q125 C357:E357 C68:Q68 C447:Q447 C1337:Q1337 I333:Q333 C361:E361 C439:Q439 C838:Q838 C1562:Q1562 I378:Q378 C1280:Q1280 C1582:Q1582 F104:Q104 C1333:Q1333 I321:Q321 C1239:Q1239 C1350:Q1350 C1394:Q1394 C1541:Q1541 C830:Q830 C842:Q842 I1158:Q1158 C1553:Q1553 C1011:Q1011 C1590:Q1590 C1370:Q1370 C1231:Q1231 C1227:Q1227 C455:Q455 C1244:Q1244 C153:Q153 C991:Q991 C1297:Q1297 C1317:Q1317 C855:Q855 C1023:Q1023 C1264:Q1264 C1329:Q1329 C1496:N1496 C1223:Q1223 C1341:Q1341 C1354:Q1354 C1610:Q1610 C1235:Q1235 C1602:Q1602 C1598:Q1598 C1203:Q1203 C1615:Q1615 C602:Q602 C1635:Q1635 C463:Q463 C1594:Q1594 C202:Q202 C1525:N1525 C917:Q917 C1191:Q1191 C1211:Q1211 C1578:Q1578 C1606:Q1606 C1064:Q1064 C56:Q56 C365:E365 L773:Q773 C606:Q606 C284:Q284 C263:Q263 C296:E296 C72:Q72 C235:Q235 I337:Q337 I316:Q316 I300:Q300 C410:Q410 I386:Q386 C406:Q406 C459:Q459 F92:Q92 F84:Q84 F88:Q88 C720:Q720 C182:Q182 C1631:Q1631 C170:Q170 C247:Q247 C341:E341 C325:E325 C329:E329 C333:E333 C337:E337 C321:E321 C316:E316 C300:E300 C304:E304 C308:E308 C312:E312 C251:Q251 F777:H777 C728:Q728 C724:Q724 C736:Q736 I374:Q374 C740:Q740 C745:Q745 C753:Q753 C732:Q732 C867:Q867 I304:Q304 I1146:Q1146 C749:Q749 L781:Q781 I1117:Q1117 C598:Q598 C761:Q761 L777:Q777 L789:Q789 I1129:Q1129 C471:Q471 L793:Q793 C1276:Q1276 L798:Q798 C667:Q667 C47:Q47 C166:Q166 C174:Q174 I390:Q390 C223:Q223 C219:Q219 L806:Q806 C227:Q227 C162:Q162 C215:Q215 C231:Q231 C178:Q178 L785:Q785 C1288:Q1288 C210:Q210 C418:Q418 I369:Q369 I308:Q308 C255:Q255 I296:Q296 I353:Q353 C422:Q422 I357:Q357 C475:Q475 C480:Q480 C1684:Q1684 C194:Q194 C488:Q488 C1170:Q1170 C926:Q926 C427:Q427 C946:Q946 C1182:Q1182 C1366:Q1366 C1048:Q1048 F508:Q508 F516:Q516 C198:Q198 F512:Q512 C435:Q435 F524:Q524 C561:Q561 C569:Q569 C565:Q565 F528:Q528 F533:Q533 C577:Q577 C581:Q581 C586:Q586 L802:Q802 C675:Q675 C671:Q671 C683:Q683 F541:Q541 C687:Q687 C692:Q692 C700:Q700 C765:Q765 C594:Q594 F520:Q520 C614:Q614 C622:Q622 C679:Q679 C618:Q618 L814:Q814 C757:Q757 C696:Q696 C708:Q708 C712:Q712 I312:Q312 C467:Q467 C484:Q484 F537:Q537 F549:Q549 F553:Q553 C630:Q630 C414:Q414 C573:Q573 C634:Q634 C639:Q639 C647:Q647 F545:Q545 C704:Q704 C157:Q157 C141:Q141 C145:Q145 C149:Q149 C137:Q137 I361:Q361 I349:Q349 C431:Q431 C590:Q590 C626:Q626 C643:Q643 C496:Q496 C655:Q655 C659:Q659 C651:Q651 F96:Q96 F100:Q100 C863:Q863 C938:Q938 C954:Q954 C934:Q934 C987:Q987 C983:Q983 I1142:Q1142 C1419:Q1419 C1076:Q1076 C1044:Q1044 C1101:Q1101 C1097:Q1097 I1154:Q1154 I1150:Q1150 C930:Q930 C995:Q995 C1256:Q1256 C1260:Q1260 C1207:Q1207 C942:Q942 C1313:Q1313 C1643:Q1643 C1663:Q1663 C1655:Q1655 C1651:Q1651 C1668:Q1668 C1688:Q1688 C1647:Q1647 C1659:Q1659 C1619:Q1619 C970:Q970 C958:Q958 C962:Q962 C966:Q966 C974:Q974 C905:Q905 C909:Q909 C913:Q913 C921:Q921 C901:Q901 C1036:Q1036 C1040:Q1040 C1089:Q1089 C1093:Q1093 C1195:Q1195 C1199:Q1199 C1248:Q1248 C1252:Q1252 C1680:Q1680 C1362:Q1362 C1358:Q1358 C1407:Q1407 C1411:Q1411 C1529:N1529 C1513:N1513 C1521:N1521 C1517:N1517 C1570:Q1570 C1623:Q1623 C1574:Q1574 C1627:Q1627 C1566:Q1566 C1672:Q1672 C1676:Q1676 C1305:Q1305 C1301:Q1301 C1309:Q1309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92"/>
  <sheetViews>
    <sheetView topLeftCell="A43" workbookViewId="0">
      <selection activeCell="C85" sqref="C85"/>
    </sheetView>
  </sheetViews>
  <sheetFormatPr baseColWidth="10" defaultRowHeight="13.2" x14ac:dyDescent="0.25"/>
  <cols>
    <col min="1" max="1" width="12" bestFit="1" customWidth="1"/>
    <col min="2" max="2" width="14.44140625" bestFit="1" customWidth="1"/>
    <col min="3" max="3" width="42" bestFit="1" customWidth="1"/>
  </cols>
  <sheetData>
    <row r="1" spans="1:3" x14ac:dyDescent="0.25">
      <c r="A1" s="2" t="s">
        <v>27</v>
      </c>
      <c r="B1" s="1"/>
      <c r="C1" s="3" t="s">
        <v>51</v>
      </c>
    </row>
    <row r="2" spans="1:3" x14ac:dyDescent="0.25">
      <c r="A2" s="2"/>
      <c r="B2" s="1"/>
      <c r="C2" s="3"/>
    </row>
    <row r="3" spans="1:3" s="1" customFormat="1" x14ac:dyDescent="0.25">
      <c r="A3" s="5" t="s">
        <v>21</v>
      </c>
      <c r="C3" s="6" t="s">
        <v>70</v>
      </c>
    </row>
    <row r="4" spans="1:3" x14ac:dyDescent="0.25">
      <c r="A4" s="4" t="s">
        <v>29</v>
      </c>
      <c r="B4" s="1"/>
      <c r="C4" s="6" t="s">
        <v>71</v>
      </c>
    </row>
    <row r="5" spans="1:3" x14ac:dyDescent="0.25">
      <c r="A5" s="4" t="s">
        <v>30</v>
      </c>
      <c r="B5" s="1"/>
      <c r="C5" s="6" t="s">
        <v>72</v>
      </c>
    </row>
    <row r="6" spans="1:3" x14ac:dyDescent="0.25">
      <c r="A6" s="4" t="s">
        <v>31</v>
      </c>
      <c r="B6" s="1"/>
      <c r="C6" s="6" t="s">
        <v>73</v>
      </c>
    </row>
    <row r="7" spans="1:3" x14ac:dyDescent="0.25">
      <c r="A7" s="4" t="s">
        <v>28</v>
      </c>
      <c r="B7" s="1"/>
      <c r="C7" s="6" t="s">
        <v>74</v>
      </c>
    </row>
    <row r="8" spans="1:3" x14ac:dyDescent="0.25">
      <c r="A8" s="4" t="s">
        <v>32</v>
      </c>
      <c r="B8" s="1"/>
      <c r="C8" s="6" t="s">
        <v>75</v>
      </c>
    </row>
    <row r="9" spans="1:3" x14ac:dyDescent="0.25">
      <c r="A9" s="4" t="s">
        <v>33</v>
      </c>
      <c r="B9" s="1"/>
      <c r="C9" s="6" t="s">
        <v>76</v>
      </c>
    </row>
    <row r="10" spans="1:3" x14ac:dyDescent="0.25">
      <c r="A10" s="4" t="s">
        <v>34</v>
      </c>
      <c r="B10" s="1"/>
      <c r="C10" s="6" t="s">
        <v>77</v>
      </c>
    </row>
    <row r="11" spans="1:3" x14ac:dyDescent="0.25">
      <c r="A11" s="4" t="s">
        <v>35</v>
      </c>
      <c r="B11" s="1"/>
      <c r="C11" s="6" t="s">
        <v>78</v>
      </c>
    </row>
    <row r="12" spans="1:3" x14ac:dyDescent="0.25">
      <c r="A12" s="4" t="s">
        <v>36</v>
      </c>
      <c r="B12" s="1"/>
      <c r="C12" s="6" t="s">
        <v>79</v>
      </c>
    </row>
    <row r="13" spans="1:3" x14ac:dyDescent="0.25">
      <c r="A13" s="4" t="s">
        <v>37</v>
      </c>
      <c r="B13" s="1"/>
      <c r="C13" s="6" t="s">
        <v>80</v>
      </c>
    </row>
    <row r="14" spans="1:3" x14ac:dyDescent="0.25">
      <c r="A14" s="4" t="s">
        <v>38</v>
      </c>
      <c r="B14" s="1"/>
      <c r="C14" s="6" t="s">
        <v>81</v>
      </c>
    </row>
    <row r="15" spans="1:3" x14ac:dyDescent="0.25">
      <c r="A15" s="4" t="s">
        <v>39</v>
      </c>
      <c r="B15" s="1"/>
      <c r="C15" s="6" t="s">
        <v>82</v>
      </c>
    </row>
    <row r="16" spans="1:3" x14ac:dyDescent="0.25">
      <c r="A16" s="4" t="s">
        <v>6</v>
      </c>
      <c r="B16" s="1"/>
      <c r="C16" s="6" t="s">
        <v>83</v>
      </c>
    </row>
    <row r="17" spans="1:3" x14ac:dyDescent="0.25">
      <c r="A17" s="1"/>
      <c r="B17" s="1"/>
      <c r="C17" s="6" t="s">
        <v>84</v>
      </c>
    </row>
    <row r="18" spans="1:3" x14ac:dyDescent="0.25">
      <c r="A18" s="1"/>
      <c r="B18" s="1"/>
      <c r="C18" s="6" t="s">
        <v>85</v>
      </c>
    </row>
    <row r="19" spans="1:3" x14ac:dyDescent="0.25">
      <c r="A19" s="1"/>
      <c r="B19" s="1"/>
      <c r="C19" s="6" t="s">
        <v>86</v>
      </c>
    </row>
    <row r="20" spans="1:3" x14ac:dyDescent="0.25">
      <c r="A20" s="1"/>
      <c r="B20" s="1"/>
      <c r="C20" s="6" t="s">
        <v>87</v>
      </c>
    </row>
    <row r="21" spans="1:3" x14ac:dyDescent="0.25">
      <c r="A21" s="1"/>
      <c r="B21" s="1"/>
      <c r="C21" s="6" t="s">
        <v>88</v>
      </c>
    </row>
    <row r="22" spans="1:3" x14ac:dyDescent="0.25">
      <c r="A22" s="1"/>
      <c r="B22" s="1"/>
      <c r="C22" s="6" t="s">
        <v>89</v>
      </c>
    </row>
    <row r="23" spans="1:3" x14ac:dyDescent="0.25">
      <c r="A23" s="1"/>
      <c r="B23" s="1"/>
      <c r="C23" s="6" t="s">
        <v>90</v>
      </c>
    </row>
    <row r="24" spans="1:3" x14ac:dyDescent="0.25">
      <c r="A24" s="1"/>
      <c r="B24" s="1"/>
      <c r="C24" s="6" t="s">
        <v>91</v>
      </c>
    </row>
    <row r="25" spans="1:3" x14ac:dyDescent="0.25">
      <c r="A25" s="1"/>
      <c r="B25" s="1"/>
      <c r="C25" s="6" t="s">
        <v>92</v>
      </c>
    </row>
    <row r="26" spans="1:3" x14ac:dyDescent="0.25">
      <c r="A26" s="1"/>
      <c r="B26" s="1"/>
      <c r="C26" s="6" t="s">
        <v>93</v>
      </c>
    </row>
    <row r="27" spans="1:3" x14ac:dyDescent="0.25">
      <c r="A27" s="1"/>
      <c r="B27" s="1"/>
      <c r="C27" s="6" t="s">
        <v>52</v>
      </c>
    </row>
    <row r="28" spans="1:3" x14ac:dyDescent="0.25">
      <c r="A28" s="1"/>
      <c r="B28" s="1"/>
      <c r="C28" s="6" t="s">
        <v>94</v>
      </c>
    </row>
    <row r="29" spans="1:3" x14ac:dyDescent="0.25">
      <c r="A29" s="1"/>
      <c r="B29" s="1"/>
      <c r="C29" s="6" t="s">
        <v>95</v>
      </c>
    </row>
    <row r="30" spans="1:3" x14ac:dyDescent="0.25">
      <c r="A30" s="1"/>
      <c r="B30" s="1"/>
      <c r="C30" s="6" t="s">
        <v>96</v>
      </c>
    </row>
    <row r="31" spans="1:3" x14ac:dyDescent="0.25">
      <c r="A31" s="1"/>
      <c r="B31" s="1"/>
      <c r="C31" s="6" t="s">
        <v>97</v>
      </c>
    </row>
    <row r="32" spans="1:3" x14ac:dyDescent="0.25">
      <c r="A32" s="1"/>
      <c r="B32" s="1"/>
      <c r="C32" s="6" t="s">
        <v>98</v>
      </c>
    </row>
    <row r="33" spans="1:3" x14ac:dyDescent="0.25">
      <c r="A33" s="1"/>
      <c r="B33" s="1"/>
      <c r="C33" s="6" t="s">
        <v>99</v>
      </c>
    </row>
    <row r="34" spans="1:3" x14ac:dyDescent="0.25">
      <c r="A34" s="1"/>
      <c r="B34" s="1"/>
      <c r="C34" s="7" t="s">
        <v>100</v>
      </c>
    </row>
    <row r="35" spans="1:3" x14ac:dyDescent="0.25">
      <c r="A35" s="1"/>
      <c r="B35" s="1"/>
      <c r="C35" s="7" t="s">
        <v>101</v>
      </c>
    </row>
    <row r="36" spans="1:3" x14ac:dyDescent="0.25">
      <c r="A36" s="1"/>
      <c r="B36" s="1"/>
      <c r="C36" s="7" t="s">
        <v>102</v>
      </c>
    </row>
    <row r="37" spans="1:3" x14ac:dyDescent="0.25">
      <c r="A37" s="1"/>
      <c r="B37" s="1"/>
      <c r="C37" s="6" t="s">
        <v>103</v>
      </c>
    </row>
    <row r="38" spans="1:3" x14ac:dyDescent="0.25">
      <c r="A38" s="1"/>
      <c r="B38" s="1"/>
      <c r="C38" s="6" t="s">
        <v>104</v>
      </c>
    </row>
    <row r="39" spans="1:3" x14ac:dyDescent="0.25">
      <c r="A39" s="1"/>
      <c r="B39" s="1"/>
      <c r="C39" s="6" t="s">
        <v>105</v>
      </c>
    </row>
    <row r="40" spans="1:3" x14ac:dyDescent="0.25">
      <c r="A40" s="1"/>
      <c r="B40" s="1"/>
      <c r="C40" s="6" t="s">
        <v>106</v>
      </c>
    </row>
    <row r="41" spans="1:3" x14ac:dyDescent="0.25">
      <c r="A41" s="1"/>
      <c r="B41" s="1"/>
      <c r="C41" s="6" t="s">
        <v>107</v>
      </c>
    </row>
    <row r="42" spans="1:3" x14ac:dyDescent="0.25">
      <c r="A42" s="1"/>
      <c r="B42" s="1"/>
      <c r="C42" s="6" t="s">
        <v>108</v>
      </c>
    </row>
    <row r="43" spans="1:3" x14ac:dyDescent="0.25">
      <c r="A43" s="1"/>
      <c r="B43" s="1"/>
      <c r="C43" s="6" t="s">
        <v>109</v>
      </c>
    </row>
    <row r="44" spans="1:3" x14ac:dyDescent="0.25">
      <c r="A44" s="1"/>
      <c r="B44" s="1"/>
      <c r="C44" s="6" t="s">
        <v>110</v>
      </c>
    </row>
    <row r="45" spans="1:3" x14ac:dyDescent="0.25">
      <c r="A45" s="1"/>
      <c r="B45" s="1"/>
      <c r="C45" s="6" t="s">
        <v>111</v>
      </c>
    </row>
    <row r="46" spans="1:3" x14ac:dyDescent="0.25">
      <c r="A46" s="1"/>
      <c r="B46" s="1"/>
      <c r="C46" s="6" t="s">
        <v>112</v>
      </c>
    </row>
    <row r="47" spans="1:3" x14ac:dyDescent="0.25">
      <c r="A47" s="1"/>
      <c r="B47" s="1"/>
      <c r="C47" s="6" t="s">
        <v>113</v>
      </c>
    </row>
    <row r="48" spans="1:3" x14ac:dyDescent="0.25">
      <c r="A48" s="1"/>
      <c r="B48" s="1"/>
      <c r="C48" s="6" t="s">
        <v>114</v>
      </c>
    </row>
    <row r="49" spans="1:3" x14ac:dyDescent="0.25">
      <c r="A49" s="1"/>
      <c r="B49" s="1"/>
      <c r="C49" s="6" t="s">
        <v>115</v>
      </c>
    </row>
    <row r="50" spans="1:3" x14ac:dyDescent="0.25">
      <c r="A50" s="1"/>
      <c r="B50" s="1"/>
      <c r="C50" s="6" t="s">
        <v>116</v>
      </c>
    </row>
    <row r="51" spans="1:3" x14ac:dyDescent="0.25">
      <c r="A51" s="1"/>
      <c r="B51" s="1"/>
      <c r="C51" s="6" t="s">
        <v>117</v>
      </c>
    </row>
    <row r="52" spans="1:3" x14ac:dyDescent="0.25">
      <c r="A52" s="1"/>
      <c r="B52" s="1"/>
      <c r="C52" s="6" t="s">
        <v>118</v>
      </c>
    </row>
    <row r="53" spans="1:3" x14ac:dyDescent="0.25">
      <c r="A53" s="1"/>
      <c r="B53" s="1"/>
      <c r="C53" s="6" t="s">
        <v>119</v>
      </c>
    </row>
    <row r="54" spans="1:3" x14ac:dyDescent="0.25">
      <c r="A54" s="1"/>
      <c r="B54" s="1"/>
      <c r="C54" s="6" t="s">
        <v>140</v>
      </c>
    </row>
    <row r="55" spans="1:3" x14ac:dyDescent="0.25">
      <c r="A55" s="1"/>
      <c r="B55" s="1"/>
      <c r="C55" s="6" t="s">
        <v>120</v>
      </c>
    </row>
    <row r="56" spans="1:3" x14ac:dyDescent="0.25">
      <c r="A56" s="1"/>
      <c r="B56" s="1"/>
      <c r="C56" s="6" t="s">
        <v>121</v>
      </c>
    </row>
    <row r="57" spans="1:3" x14ac:dyDescent="0.25">
      <c r="A57" s="1"/>
      <c r="B57" s="1"/>
      <c r="C57" s="6" t="s">
        <v>122</v>
      </c>
    </row>
    <row r="58" spans="1:3" x14ac:dyDescent="0.25">
      <c r="A58" s="1"/>
      <c r="B58" s="1"/>
      <c r="C58" s="6" t="s">
        <v>123</v>
      </c>
    </row>
    <row r="59" spans="1:3" x14ac:dyDescent="0.25">
      <c r="A59" s="1"/>
      <c r="B59" s="1"/>
      <c r="C59" s="6" t="s">
        <v>124</v>
      </c>
    </row>
    <row r="60" spans="1:3" x14ac:dyDescent="0.25">
      <c r="A60" s="1"/>
      <c r="B60" s="1"/>
      <c r="C60" s="6" t="s">
        <v>125</v>
      </c>
    </row>
    <row r="61" spans="1:3" x14ac:dyDescent="0.25">
      <c r="A61" s="1"/>
      <c r="B61" s="1"/>
      <c r="C61" s="6" t="s">
        <v>126</v>
      </c>
    </row>
    <row r="62" spans="1:3" x14ac:dyDescent="0.25">
      <c r="A62" s="1"/>
      <c r="B62" s="1"/>
      <c r="C62" s="6" t="s">
        <v>127</v>
      </c>
    </row>
    <row r="63" spans="1:3" x14ac:dyDescent="0.25">
      <c r="A63" s="1"/>
      <c r="B63" s="1"/>
      <c r="C63" s="6" t="s">
        <v>128</v>
      </c>
    </row>
    <row r="64" spans="1:3" x14ac:dyDescent="0.25">
      <c r="A64" s="1"/>
      <c r="B64" s="1"/>
      <c r="C64" s="6" t="s">
        <v>129</v>
      </c>
    </row>
    <row r="65" spans="1:3" x14ac:dyDescent="0.25">
      <c r="A65" s="1"/>
      <c r="B65" s="1"/>
      <c r="C65" s="6" t="s">
        <v>130</v>
      </c>
    </row>
    <row r="66" spans="1:3" x14ac:dyDescent="0.25">
      <c r="A66" s="1"/>
      <c r="B66" s="1"/>
      <c r="C66" s="6" t="s">
        <v>141</v>
      </c>
    </row>
    <row r="67" spans="1:3" x14ac:dyDescent="0.25">
      <c r="A67" s="1"/>
      <c r="B67" s="1"/>
      <c r="C67" s="6" t="s">
        <v>142</v>
      </c>
    </row>
    <row r="68" spans="1:3" x14ac:dyDescent="0.25">
      <c r="A68" s="1"/>
      <c r="B68" s="1"/>
      <c r="C68" s="6" t="s">
        <v>131</v>
      </c>
    </row>
    <row r="69" spans="1:3" x14ac:dyDescent="0.25">
      <c r="A69" s="1"/>
      <c r="B69" s="1"/>
      <c r="C69" s="6" t="s">
        <v>132</v>
      </c>
    </row>
    <row r="70" spans="1:3" x14ac:dyDescent="0.25">
      <c r="A70" s="1"/>
      <c r="B70" s="1"/>
      <c r="C70" s="6" t="s">
        <v>133</v>
      </c>
    </row>
    <row r="71" spans="1:3" x14ac:dyDescent="0.25">
      <c r="A71" s="1"/>
      <c r="B71" s="1"/>
      <c r="C71" s="6" t="s">
        <v>134</v>
      </c>
    </row>
    <row r="72" spans="1:3" x14ac:dyDescent="0.25">
      <c r="A72" s="1"/>
      <c r="B72" s="1"/>
      <c r="C72" s="6" t="s">
        <v>135</v>
      </c>
    </row>
    <row r="73" spans="1:3" x14ac:dyDescent="0.25">
      <c r="A73" s="1"/>
      <c r="B73" s="1"/>
      <c r="C73" s="6" t="s">
        <v>136</v>
      </c>
    </row>
    <row r="74" spans="1:3" x14ac:dyDescent="0.25">
      <c r="A74" s="1"/>
      <c r="B74" s="1"/>
      <c r="C74" s="6" t="s">
        <v>137</v>
      </c>
    </row>
    <row r="75" spans="1:3" x14ac:dyDescent="0.25">
      <c r="A75" s="1"/>
      <c r="B75" s="1"/>
      <c r="C75" s="6" t="s">
        <v>138</v>
      </c>
    </row>
    <row r="76" spans="1:3" x14ac:dyDescent="0.25">
      <c r="A76" s="1"/>
      <c r="B76" s="1"/>
      <c r="C76" s="6" t="s">
        <v>53</v>
      </c>
    </row>
    <row r="77" spans="1:3" x14ac:dyDescent="0.25">
      <c r="A77" s="1"/>
      <c r="B77" s="1"/>
      <c r="C77" s="6" t="s">
        <v>54</v>
      </c>
    </row>
    <row r="78" spans="1:3" x14ac:dyDescent="0.25">
      <c r="A78" s="1"/>
      <c r="B78" s="1"/>
      <c r="C78" s="6" t="s">
        <v>55</v>
      </c>
    </row>
    <row r="79" spans="1:3" x14ac:dyDescent="0.25">
      <c r="A79" s="1"/>
      <c r="B79" s="1"/>
      <c r="C79" s="6" t="s">
        <v>6</v>
      </c>
    </row>
    <row r="80" spans="1:3" x14ac:dyDescent="0.25">
      <c r="A80" s="1"/>
      <c r="B80" s="1"/>
      <c r="C80" s="6" t="s">
        <v>58</v>
      </c>
    </row>
    <row r="81" spans="1:3" x14ac:dyDescent="0.25">
      <c r="A81" s="1"/>
      <c r="B81" s="1"/>
      <c r="C81" s="6" t="s">
        <v>139</v>
      </c>
    </row>
    <row r="82" spans="1:3" x14ac:dyDescent="0.25">
      <c r="A82" s="1"/>
      <c r="B82" s="1"/>
      <c r="C82" s="6" t="s">
        <v>69</v>
      </c>
    </row>
    <row r="83" spans="1:3" x14ac:dyDescent="0.25">
      <c r="A83" s="1"/>
      <c r="B83" s="1"/>
      <c r="C83" s="6" t="s">
        <v>66</v>
      </c>
    </row>
    <row r="84" spans="1:3" x14ac:dyDescent="0.25">
      <c r="A84" s="1"/>
      <c r="B84" s="1"/>
      <c r="C84" t="s">
        <v>144</v>
      </c>
    </row>
    <row r="85" spans="1:3" x14ac:dyDescent="0.25">
      <c r="A85" s="1"/>
      <c r="B85" s="1"/>
      <c r="C85" t="s">
        <v>146</v>
      </c>
    </row>
    <row r="86" spans="1:3" x14ac:dyDescent="0.25">
      <c r="A86" s="1"/>
      <c r="B86" s="1"/>
    </row>
    <row r="87" spans="1:3" x14ac:dyDescent="0.25">
      <c r="A87" s="1"/>
      <c r="B87" s="1"/>
    </row>
    <row r="88" spans="1:3" x14ac:dyDescent="0.25">
      <c r="A88" s="1"/>
      <c r="B88" s="1"/>
    </row>
    <row r="89" spans="1:3" x14ac:dyDescent="0.25">
      <c r="A89" s="1"/>
      <c r="B89" s="1"/>
    </row>
    <row r="90" spans="1:3" x14ac:dyDescent="0.25">
      <c r="A90" s="1"/>
      <c r="B90" s="1"/>
    </row>
    <row r="91" spans="1:3" x14ac:dyDescent="0.25">
      <c r="A91" s="1"/>
      <c r="B91" s="1"/>
    </row>
    <row r="92" spans="1:3" x14ac:dyDescent="0.25">
      <c r="A9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MUSAT</vt:lpstr>
      <vt:lpstr>Auxiliar</vt:lpstr>
      <vt:lpstr>MUSAT!proba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Cuesta&amp;Lopez</dc:creator>
  <cp:lastModifiedBy>User</cp:lastModifiedBy>
  <cp:lastPrinted>2020-07-10T17:00:33Z</cp:lastPrinted>
  <dcterms:created xsi:type="dcterms:W3CDTF">2013-07-03T07:39:23Z</dcterms:created>
  <dcterms:modified xsi:type="dcterms:W3CDTF">2021-06-11T08:22:15Z</dcterms:modified>
</cp:coreProperties>
</file>